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Z w Łęczycy\Desktop\10. Jednoraz. - 2020\2. Dokumentacja - JEDNORAZ. -  2020\"/>
    </mc:Choice>
  </mc:AlternateContent>
  <xr:revisionPtr revIDLastSave="0" documentId="13_ncr:1_{C27BD71E-C263-4799-9E2B-A1995694D7FE}" xr6:coauthVersionLast="45" xr6:coauthVersionMax="45" xr10:uidLastSave="{00000000-0000-0000-0000-000000000000}"/>
  <bookViews>
    <workbookView xWindow="-120" yWindow="-120" windowWidth="20730" windowHeight="11160" tabRatio="752" firstSheet="14" activeTab="24" xr2:uid="{00000000-000D-0000-FFFF-FFFF00000000}"/>
  </bookViews>
  <sheets>
    <sheet name="Zad. 1" sheetId="86" r:id="rId1"/>
    <sheet name="Zad. 2" sheetId="88" r:id="rId2"/>
    <sheet name="Zad. 3" sheetId="157" r:id="rId3"/>
    <sheet name="Zad. 4" sheetId="68" r:id="rId4"/>
    <sheet name="Zad. 5" sheetId="141" r:id="rId5"/>
    <sheet name="Zad. 6" sheetId="69" r:id="rId6"/>
    <sheet name="Zad. 7" sheetId="71" r:id="rId7"/>
    <sheet name="Zad. 8" sheetId="59" r:id="rId8"/>
    <sheet name="Zad. 9" sheetId="127" r:id="rId9"/>
    <sheet name="Zad. 10" sheetId="128" r:id="rId10"/>
    <sheet name="Zad. 11" sheetId="130" r:id="rId11"/>
    <sheet name="Zad. 12" sheetId="78" r:id="rId12"/>
    <sheet name="Zad. 13" sheetId="143" r:id="rId13"/>
    <sheet name="Zad. 14" sheetId="133" r:id="rId14"/>
    <sheet name="Zad. 15" sheetId="134" r:id="rId15"/>
    <sheet name="Zad. 16" sheetId="135" r:id="rId16"/>
    <sheet name="Zad. 17" sheetId="148" r:id="rId17"/>
    <sheet name="Zad. 18" sheetId="142" r:id="rId18"/>
    <sheet name="Zad. 19" sheetId="147" r:id="rId19"/>
    <sheet name="Zad. 20" sheetId="136" r:id="rId20"/>
    <sheet name="Zad. 21" sheetId="137" r:id="rId21"/>
    <sheet name="Zad. 22" sheetId="138" r:id="rId22"/>
    <sheet name="Zad. 23" sheetId="139" r:id="rId23"/>
    <sheet name="Zad. 24" sheetId="140" r:id="rId24"/>
    <sheet name="Zestawienie wartości" sheetId="77" r:id="rId2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38" l="1"/>
  <c r="F29" i="71"/>
  <c r="H29" i="71" s="1"/>
  <c r="J29" i="138" l="1"/>
  <c r="J30" i="138"/>
  <c r="J25" i="138"/>
  <c r="J17" i="138"/>
  <c r="L17" i="138" s="1"/>
  <c r="J42" i="137"/>
  <c r="L42" i="137" s="1"/>
  <c r="J41" i="137"/>
  <c r="L41" i="137" s="1"/>
  <c r="F11" i="142" l="1"/>
  <c r="H11" i="142" s="1"/>
  <c r="F10" i="148"/>
  <c r="H10" i="148" s="1"/>
  <c r="H11" i="148" s="1"/>
  <c r="F31" i="128"/>
  <c r="H31" i="128" s="1"/>
  <c r="F34" i="59"/>
  <c r="H34" i="59" s="1"/>
  <c r="F11" i="148" l="1"/>
  <c r="F31" i="127"/>
  <c r="F30" i="127"/>
  <c r="F29" i="127"/>
  <c r="F28" i="127"/>
  <c r="F27" i="127"/>
  <c r="F26" i="127"/>
  <c r="F25" i="127"/>
  <c r="F24" i="127"/>
  <c r="F23" i="127"/>
  <c r="F22" i="127"/>
  <c r="F21" i="127"/>
  <c r="F20" i="127"/>
  <c r="F19" i="127"/>
  <c r="F18" i="127"/>
  <c r="F17" i="127"/>
  <c r="F16" i="127"/>
  <c r="F15" i="127"/>
  <c r="F14" i="127"/>
  <c r="F13" i="127"/>
  <c r="F12" i="127"/>
  <c r="F11" i="127"/>
  <c r="F10" i="127"/>
  <c r="J14" i="139" l="1"/>
  <c r="L14" i="139" s="1"/>
  <c r="J47" i="137"/>
  <c r="L47" i="137" s="1"/>
  <c r="J45" i="137"/>
  <c r="L45" i="137" s="1"/>
  <c r="J44" i="137"/>
  <c r="L44" i="137" s="1"/>
  <c r="J29" i="137"/>
  <c r="L29" i="137" s="1"/>
  <c r="J30" i="137"/>
  <c r="L30" i="137" s="1"/>
  <c r="J31" i="137"/>
  <c r="L31" i="137" s="1"/>
  <c r="J32" i="137"/>
  <c r="L32" i="137" s="1"/>
  <c r="J33" i="137"/>
  <c r="L33" i="137" s="1"/>
  <c r="J34" i="137"/>
  <c r="L34" i="137" s="1"/>
  <c r="J35" i="137"/>
  <c r="L35" i="137" s="1"/>
  <c r="J36" i="137"/>
  <c r="L36" i="137" s="1"/>
  <c r="J37" i="137"/>
  <c r="L37" i="137" s="1"/>
  <c r="F35" i="71"/>
  <c r="F34" i="71"/>
  <c r="F33" i="71"/>
  <c r="F32" i="71"/>
  <c r="F31" i="71"/>
  <c r="F30" i="71"/>
  <c r="F28" i="71"/>
  <c r="F27" i="71"/>
  <c r="F26" i="71"/>
  <c r="H26" i="71" s="1"/>
  <c r="F25" i="71"/>
  <c r="F24" i="71"/>
  <c r="F23" i="71"/>
  <c r="F22" i="71"/>
  <c r="F21" i="71"/>
  <c r="F20" i="71"/>
  <c r="F19" i="71"/>
  <c r="F21" i="130" l="1"/>
  <c r="H21" i="130" s="1"/>
  <c r="F33" i="130"/>
  <c r="H33" i="130" s="1"/>
  <c r="F17" i="130"/>
  <c r="H17" i="130" s="1"/>
  <c r="F27" i="130"/>
  <c r="H27" i="130" s="1"/>
  <c r="F10" i="130"/>
  <c r="H10" i="130" s="1"/>
  <c r="F23" i="130"/>
  <c r="H23" i="130" s="1"/>
  <c r="F20" i="130"/>
  <c r="H20" i="130" s="1"/>
  <c r="F22" i="130"/>
  <c r="H22" i="130" s="1"/>
  <c r="F36" i="130"/>
  <c r="H36" i="130" s="1"/>
  <c r="F24" i="130"/>
  <c r="H24" i="130" s="1"/>
  <c r="F25" i="130"/>
  <c r="H25" i="130" s="1"/>
  <c r="F19" i="130"/>
  <c r="H19" i="130" s="1"/>
  <c r="F18" i="130"/>
  <c r="H18" i="130" s="1"/>
  <c r="F12" i="130"/>
  <c r="H12" i="130" s="1"/>
  <c r="F13" i="130"/>
  <c r="H13" i="130" s="1"/>
  <c r="F31" i="130"/>
  <c r="H31" i="130" s="1"/>
  <c r="F28" i="130"/>
  <c r="H28" i="130" s="1"/>
  <c r="F26" i="130"/>
  <c r="H26" i="130" s="1"/>
  <c r="F32" i="130"/>
  <c r="H32" i="130" s="1"/>
  <c r="F29" i="130"/>
  <c r="H29" i="130" s="1"/>
  <c r="F30" i="130"/>
  <c r="H30" i="130" s="1"/>
  <c r="F11" i="130"/>
  <c r="H11" i="130" s="1"/>
  <c r="F34" i="130"/>
  <c r="H34" i="130" s="1"/>
  <c r="F35" i="130"/>
  <c r="H35" i="130" s="1"/>
  <c r="F15" i="130"/>
  <c r="H15" i="130" s="1"/>
  <c r="F14" i="130"/>
  <c r="H14" i="130" s="1"/>
  <c r="F16" i="130"/>
  <c r="F38" i="130" l="1"/>
  <c r="C17" i="77" s="1"/>
  <c r="H16" i="130"/>
  <c r="H38" i="130" s="1"/>
  <c r="E17" i="77" s="1"/>
  <c r="J25" i="140" l="1"/>
  <c r="L25" i="140" s="1"/>
  <c r="J24" i="140"/>
  <c r="L24" i="140" s="1"/>
  <c r="J20" i="140"/>
  <c r="L20" i="140" s="1"/>
  <c r="J19" i="140"/>
  <c r="L19" i="140" s="1"/>
  <c r="J21" i="140"/>
  <c r="L21" i="140" s="1"/>
  <c r="J23" i="140"/>
  <c r="L23" i="140" s="1"/>
  <c r="J22" i="140"/>
  <c r="L22" i="140" s="1"/>
  <c r="J17" i="140"/>
  <c r="L17" i="140" s="1"/>
  <c r="J18" i="140"/>
  <c r="L18" i="140" s="1"/>
  <c r="J13" i="140"/>
  <c r="L13" i="140" s="1"/>
  <c r="J16" i="140"/>
  <c r="L16" i="140" s="1"/>
  <c r="J15" i="140"/>
  <c r="L15" i="140" s="1"/>
  <c r="J14" i="140"/>
  <c r="L14" i="140" s="1"/>
  <c r="J28" i="137"/>
  <c r="L28" i="137" s="1"/>
  <c r="J25" i="137"/>
  <c r="L25" i="137" s="1"/>
  <c r="J24" i="137"/>
  <c r="L24" i="137" s="1"/>
  <c r="J23" i="137"/>
  <c r="L23" i="137" s="1"/>
  <c r="J22" i="137"/>
  <c r="L22" i="137" s="1"/>
  <c r="J21" i="137"/>
  <c r="L21" i="137" s="1"/>
  <c r="J20" i="137"/>
  <c r="L20" i="137" s="1"/>
  <c r="J19" i="137"/>
  <c r="L19" i="137" s="1"/>
  <c r="J18" i="137"/>
  <c r="L18" i="137" s="1"/>
  <c r="J17" i="137"/>
  <c r="L17" i="137" s="1"/>
  <c r="J16" i="137"/>
  <c r="L16" i="137" s="1"/>
  <c r="J15" i="137"/>
  <c r="L15" i="137" s="1"/>
  <c r="F26" i="88"/>
  <c r="H26" i="88" s="1"/>
  <c r="L31" i="138"/>
  <c r="L29" i="138"/>
  <c r="J16" i="138"/>
  <c r="L16" i="138" s="1"/>
  <c r="J14" i="138"/>
  <c r="L14" i="138" s="1"/>
  <c r="J17" i="139" l="1"/>
  <c r="H30" i="127"/>
  <c r="H31" i="127"/>
  <c r="J19" i="139" l="1"/>
  <c r="L19" i="139" s="1"/>
  <c r="L30" i="138"/>
  <c r="J26" i="138"/>
  <c r="L26" i="138" s="1"/>
  <c r="L25" i="138"/>
  <c r="J21" i="138"/>
  <c r="L21" i="138" s="1"/>
  <c r="J15" i="138"/>
  <c r="L15" i="138" s="1"/>
  <c r="J40" i="137"/>
  <c r="L40" i="137" s="1"/>
  <c r="J12" i="137"/>
  <c r="L12" i="137" s="1"/>
  <c r="J13" i="137"/>
  <c r="J49" i="137" l="1"/>
  <c r="C27" i="77" s="1"/>
  <c r="J21" i="139"/>
  <c r="J27" i="140"/>
  <c r="L27" i="140"/>
  <c r="L17" i="139"/>
  <c r="L21" i="139" s="1"/>
  <c r="L33" i="138"/>
  <c r="E28" i="77" s="1"/>
  <c r="J33" i="138"/>
  <c r="C28" i="77" s="1"/>
  <c r="L13" i="137"/>
  <c r="L49" i="137" s="1"/>
  <c r="E27" i="77" s="1"/>
  <c r="F23" i="128" l="1"/>
  <c r="C30" i="77" l="1"/>
  <c r="B9" i="77"/>
  <c r="F18" i="128" l="1"/>
  <c r="H18" i="128" s="1"/>
  <c r="F12" i="157"/>
  <c r="H12" i="157" s="1"/>
  <c r="F10" i="157"/>
  <c r="H10" i="157" s="1"/>
  <c r="F11" i="157"/>
  <c r="H11" i="157" s="1"/>
  <c r="E30" i="77" l="1"/>
  <c r="H14" i="157"/>
  <c r="E9" i="77" s="1"/>
  <c r="F14" i="157"/>
  <c r="C9" i="77" s="1"/>
  <c r="F25" i="86"/>
  <c r="H25" i="86" s="1"/>
  <c r="D9" i="77" l="1"/>
  <c r="F31" i="77" l="1"/>
  <c r="F14" i="134"/>
  <c r="H14" i="134" s="1"/>
  <c r="F10" i="134"/>
  <c r="H23" i="128"/>
  <c r="H25" i="127"/>
  <c r="H24" i="127"/>
  <c r="H23" i="127"/>
  <c r="H26" i="127" l="1"/>
  <c r="F10" i="128"/>
  <c r="H10" i="128" s="1"/>
  <c r="F12" i="128"/>
  <c r="H12" i="128" s="1"/>
  <c r="F15" i="128"/>
  <c r="H15" i="128" s="1"/>
  <c r="F28" i="128"/>
  <c r="H28" i="128" s="1"/>
  <c r="F30" i="128"/>
  <c r="F14" i="128"/>
  <c r="H14" i="128" s="1"/>
  <c r="F13" i="128"/>
  <c r="H13" i="128" s="1"/>
  <c r="F17" i="128"/>
  <c r="H17" i="128" s="1"/>
  <c r="H30" i="128" l="1"/>
  <c r="F13" i="88"/>
  <c r="H13" i="88" s="1"/>
  <c r="F10" i="88"/>
  <c r="H10" i="88" s="1"/>
  <c r="F31" i="88"/>
  <c r="H31" i="88" s="1"/>
  <c r="F32" i="88"/>
  <c r="H32" i="88" s="1"/>
  <c r="F12" i="88"/>
  <c r="H12" i="88" s="1"/>
  <c r="F13" i="136" l="1"/>
  <c r="H13" i="136" s="1"/>
  <c r="F12" i="136"/>
  <c r="H12" i="136" s="1"/>
  <c r="F11" i="136"/>
  <c r="H11" i="136" s="1"/>
  <c r="F10" i="136"/>
  <c r="F16" i="78"/>
  <c r="H16" i="78" s="1"/>
  <c r="F15" i="78"/>
  <c r="H15" i="78" s="1"/>
  <c r="F14" i="78"/>
  <c r="H14" i="78" s="1"/>
  <c r="F13" i="78"/>
  <c r="H13" i="78" s="1"/>
  <c r="F12" i="78"/>
  <c r="H12" i="78" s="1"/>
  <c r="F11" i="78"/>
  <c r="F10" i="78"/>
  <c r="H10" i="78" s="1"/>
  <c r="F10" i="142"/>
  <c r="F12" i="142" s="1"/>
  <c r="F21" i="86"/>
  <c r="H21" i="86" s="1"/>
  <c r="F24" i="86"/>
  <c r="H24" i="86" s="1"/>
  <c r="F23" i="86"/>
  <c r="H23" i="86" s="1"/>
  <c r="F22" i="86"/>
  <c r="H22" i="86" s="1"/>
  <c r="F14" i="86"/>
  <c r="H14" i="86" s="1"/>
  <c r="F20" i="86"/>
  <c r="H20" i="86" s="1"/>
  <c r="F19" i="86"/>
  <c r="H19" i="86" s="1"/>
  <c r="F18" i="86"/>
  <c r="H18" i="86" s="1"/>
  <c r="F17" i="86"/>
  <c r="H17" i="86" s="1"/>
  <c r="F16" i="86"/>
  <c r="H16" i="86" s="1"/>
  <c r="F15" i="86"/>
  <c r="H15" i="86" s="1"/>
  <c r="F13" i="86"/>
  <c r="H13" i="86" s="1"/>
  <c r="F12" i="86"/>
  <c r="H12" i="86" s="1"/>
  <c r="F11" i="86"/>
  <c r="H11" i="86" s="1"/>
  <c r="F10" i="86"/>
  <c r="F33" i="135"/>
  <c r="H33" i="135" s="1"/>
  <c r="F32" i="135"/>
  <c r="H32" i="135" s="1"/>
  <c r="F31" i="135"/>
  <c r="H31" i="135" s="1"/>
  <c r="F30" i="135"/>
  <c r="H30" i="135" s="1"/>
  <c r="F29" i="135"/>
  <c r="H29" i="135" s="1"/>
  <c r="F28" i="135"/>
  <c r="H28" i="135" s="1"/>
  <c r="F27" i="135"/>
  <c r="H27" i="135" s="1"/>
  <c r="F26" i="135"/>
  <c r="H26" i="135" s="1"/>
  <c r="F25" i="135"/>
  <c r="H25" i="135" s="1"/>
  <c r="F24" i="135"/>
  <c r="H24" i="135" s="1"/>
  <c r="F23" i="135"/>
  <c r="H23" i="135" s="1"/>
  <c r="F22" i="135"/>
  <c r="H22" i="135" s="1"/>
  <c r="F21" i="135"/>
  <c r="H21" i="135" s="1"/>
  <c r="F20" i="135"/>
  <c r="H20" i="135" s="1"/>
  <c r="F19" i="135"/>
  <c r="H19" i="135" s="1"/>
  <c r="F18" i="135"/>
  <c r="H18" i="135" s="1"/>
  <c r="F17" i="135"/>
  <c r="H17" i="135" s="1"/>
  <c r="F16" i="135"/>
  <c r="H16" i="135" s="1"/>
  <c r="F15" i="135"/>
  <c r="H15" i="135" s="1"/>
  <c r="F14" i="135"/>
  <c r="H14" i="135" s="1"/>
  <c r="F13" i="135"/>
  <c r="H13" i="135" s="1"/>
  <c r="F12" i="135"/>
  <c r="H12" i="135" s="1"/>
  <c r="F11" i="135"/>
  <c r="H11" i="135" s="1"/>
  <c r="F10" i="135"/>
  <c r="F12" i="147"/>
  <c r="H12" i="147" s="1"/>
  <c r="F13" i="147"/>
  <c r="H13" i="147" s="1"/>
  <c r="F11" i="147"/>
  <c r="H11" i="147" s="1"/>
  <c r="F10" i="147"/>
  <c r="F17" i="69"/>
  <c r="H17" i="69" s="1"/>
  <c r="F16" i="69"/>
  <c r="H16" i="69" s="1"/>
  <c r="F13" i="69"/>
  <c r="H13" i="69" s="1"/>
  <c r="F14" i="69"/>
  <c r="H14" i="69" s="1"/>
  <c r="F15" i="69"/>
  <c r="H15" i="69" s="1"/>
  <c r="F12" i="69"/>
  <c r="H12" i="69" s="1"/>
  <c r="F19" i="69"/>
  <c r="H19" i="69" s="1"/>
  <c r="F18" i="69"/>
  <c r="H18" i="69" s="1"/>
  <c r="F10" i="69"/>
  <c r="H10" i="69" s="1"/>
  <c r="F11" i="69"/>
  <c r="F33" i="59"/>
  <c r="H33" i="59" s="1"/>
  <c r="F32" i="59"/>
  <c r="H32" i="59" s="1"/>
  <c r="F31" i="59"/>
  <c r="F30" i="59"/>
  <c r="H30" i="59" s="1"/>
  <c r="F29" i="59"/>
  <c r="H29" i="59" s="1"/>
  <c r="F28" i="59"/>
  <c r="H28" i="59" s="1"/>
  <c r="F27" i="59"/>
  <c r="H27" i="59" s="1"/>
  <c r="F26" i="59"/>
  <c r="H26" i="59" s="1"/>
  <c r="F25" i="59"/>
  <c r="H25" i="59" s="1"/>
  <c r="F24" i="59"/>
  <c r="H24" i="59" s="1"/>
  <c r="F23" i="59"/>
  <c r="H23" i="59" s="1"/>
  <c r="F22" i="59"/>
  <c r="H22" i="59" s="1"/>
  <c r="F21" i="59"/>
  <c r="H21" i="59" s="1"/>
  <c r="F20" i="59"/>
  <c r="F19" i="59"/>
  <c r="H19" i="59" s="1"/>
  <c r="F18" i="59"/>
  <c r="H18" i="59" s="1"/>
  <c r="F17" i="59"/>
  <c r="H17" i="59" s="1"/>
  <c r="F16" i="59"/>
  <c r="H16" i="59" s="1"/>
  <c r="F15" i="59"/>
  <c r="H15" i="59" s="1"/>
  <c r="F14" i="59"/>
  <c r="H14" i="59" s="1"/>
  <c r="F13" i="59"/>
  <c r="H13" i="59" s="1"/>
  <c r="F12" i="59"/>
  <c r="H12" i="59" s="1"/>
  <c r="F11" i="59"/>
  <c r="H11" i="59" s="1"/>
  <c r="F10" i="59"/>
  <c r="H10" i="59" s="1"/>
  <c r="F10" i="141"/>
  <c r="F12" i="141" s="1"/>
  <c r="F11" i="68"/>
  <c r="H11" i="68" s="1"/>
  <c r="F14" i="68"/>
  <c r="H14" i="68" s="1"/>
  <c r="F15" i="68"/>
  <c r="H15" i="68" s="1"/>
  <c r="F16" i="68"/>
  <c r="H16" i="68" s="1"/>
  <c r="F12" i="68"/>
  <c r="H12" i="68" s="1"/>
  <c r="F13" i="68"/>
  <c r="H13" i="68" s="1"/>
  <c r="F10" i="68"/>
  <c r="F11" i="88"/>
  <c r="H11" i="88" s="1"/>
  <c r="F14" i="88"/>
  <c r="H14" i="88" s="1"/>
  <c r="F15" i="88"/>
  <c r="H15" i="88" s="1"/>
  <c r="F30" i="88"/>
  <c r="H30" i="88" s="1"/>
  <c r="F28" i="88"/>
  <c r="H28" i="88" s="1"/>
  <c r="F29" i="88"/>
  <c r="H29" i="88" s="1"/>
  <c r="F27" i="88"/>
  <c r="H27" i="88" s="1"/>
  <c r="F25" i="88"/>
  <c r="H25" i="88" s="1"/>
  <c r="F24" i="88"/>
  <c r="H24" i="88" s="1"/>
  <c r="F23" i="88"/>
  <c r="H23" i="88" s="1"/>
  <c r="F21" i="88"/>
  <c r="H21" i="88" s="1"/>
  <c r="F17" i="88"/>
  <c r="H17" i="88" s="1"/>
  <c r="F16" i="88"/>
  <c r="H16" i="88" s="1"/>
  <c r="F20" i="88"/>
  <c r="H20" i="88" s="1"/>
  <c r="F19" i="88"/>
  <c r="H19" i="88" s="1"/>
  <c r="F18" i="88"/>
  <c r="H18" i="88" s="1"/>
  <c r="F22" i="88"/>
  <c r="F10" i="133"/>
  <c r="F12" i="133" s="1"/>
  <c r="F17" i="143"/>
  <c r="H17" i="143" s="1"/>
  <c r="F12" i="143"/>
  <c r="H12" i="143" s="1"/>
  <c r="F11" i="143"/>
  <c r="H11" i="143" s="1"/>
  <c r="F13" i="143"/>
  <c r="H13" i="143" s="1"/>
  <c r="F16" i="143"/>
  <c r="H16" i="143" s="1"/>
  <c r="F10" i="143"/>
  <c r="H10" i="143" s="1"/>
  <c r="F15" i="143"/>
  <c r="H15" i="143" s="1"/>
  <c r="F14" i="143"/>
  <c r="F16" i="128"/>
  <c r="H16" i="128" s="1"/>
  <c r="F29" i="128"/>
  <c r="F27" i="128"/>
  <c r="H27" i="128" s="1"/>
  <c r="F26" i="128"/>
  <c r="H26" i="128" s="1"/>
  <c r="F11" i="128"/>
  <c r="F25" i="128"/>
  <c r="H25" i="128" s="1"/>
  <c r="F24" i="128"/>
  <c r="H24" i="128" s="1"/>
  <c r="F22" i="128"/>
  <c r="H22" i="128" s="1"/>
  <c r="F21" i="128"/>
  <c r="H21" i="128" s="1"/>
  <c r="F20" i="128"/>
  <c r="H20" i="128" s="1"/>
  <c r="F19" i="128"/>
  <c r="H29" i="127"/>
  <c r="H28" i="127"/>
  <c r="H27" i="127"/>
  <c r="H22" i="127"/>
  <c r="H21" i="127"/>
  <c r="H20" i="127"/>
  <c r="H19" i="127"/>
  <c r="H18" i="127"/>
  <c r="H17" i="127"/>
  <c r="H16" i="127"/>
  <c r="H15" i="127"/>
  <c r="H14" i="127"/>
  <c r="H13" i="127"/>
  <c r="H12" i="127"/>
  <c r="H11" i="127"/>
  <c r="H23" i="71"/>
  <c r="F13" i="71"/>
  <c r="H13" i="71" s="1"/>
  <c r="F12" i="71"/>
  <c r="H12" i="71" s="1"/>
  <c r="H35" i="71"/>
  <c r="F17" i="71"/>
  <c r="H17" i="71" s="1"/>
  <c r="F18" i="71"/>
  <c r="H18" i="71" s="1"/>
  <c r="F16" i="71"/>
  <c r="H16" i="71" s="1"/>
  <c r="H33" i="71"/>
  <c r="H34" i="71"/>
  <c r="H30" i="71"/>
  <c r="H32" i="71"/>
  <c r="H31" i="71"/>
  <c r="F15" i="71"/>
  <c r="H15" i="71" s="1"/>
  <c r="F36" i="71"/>
  <c r="H36" i="71" s="1"/>
  <c r="F14" i="71"/>
  <c r="H14" i="71" s="1"/>
  <c r="H28" i="71"/>
  <c r="H27" i="71"/>
  <c r="F11" i="71"/>
  <c r="H11" i="71" s="1"/>
  <c r="H24" i="71"/>
  <c r="H21" i="71"/>
  <c r="H22" i="71"/>
  <c r="H25" i="71"/>
  <c r="F10" i="71"/>
  <c r="H10" i="71" s="1"/>
  <c r="H20" i="71"/>
  <c r="F19" i="134"/>
  <c r="H19" i="134" s="1"/>
  <c r="F18" i="134"/>
  <c r="H18" i="134" s="1"/>
  <c r="F17" i="134"/>
  <c r="H17" i="134" s="1"/>
  <c r="F16" i="134"/>
  <c r="H16" i="134" s="1"/>
  <c r="F15" i="134"/>
  <c r="H15" i="134" s="1"/>
  <c r="F13" i="134"/>
  <c r="H13" i="134" s="1"/>
  <c r="F12" i="134"/>
  <c r="F11" i="134"/>
  <c r="H11" i="134" s="1"/>
  <c r="H20" i="59" l="1"/>
  <c r="F36" i="59"/>
  <c r="H29" i="128"/>
  <c r="H33" i="128" s="1"/>
  <c r="F33" i="128"/>
  <c r="F15" i="147"/>
  <c r="F33" i="127"/>
  <c r="H31" i="59"/>
  <c r="H11" i="128"/>
  <c r="H10" i="147"/>
  <c r="H15" i="147" s="1"/>
  <c r="H10" i="68"/>
  <c r="H18" i="68" s="1"/>
  <c r="F18" i="68"/>
  <c r="H10" i="136"/>
  <c r="H15" i="136" s="1"/>
  <c r="F15" i="136"/>
  <c r="H10" i="135"/>
  <c r="H35" i="135" s="1"/>
  <c r="F35" i="135"/>
  <c r="H12" i="134"/>
  <c r="F21" i="134"/>
  <c r="H14" i="143"/>
  <c r="H19" i="143" s="1"/>
  <c r="F19" i="143"/>
  <c r="H11" i="78"/>
  <c r="H18" i="78" s="1"/>
  <c r="F18" i="78"/>
  <c r="H19" i="71"/>
  <c r="H38" i="71" s="1"/>
  <c r="F38" i="71"/>
  <c r="H11" i="69"/>
  <c r="H21" i="69" s="1"/>
  <c r="F21" i="69"/>
  <c r="H22" i="88"/>
  <c r="H34" i="88" s="1"/>
  <c r="F34" i="88"/>
  <c r="F27" i="86"/>
  <c r="C7" i="77" s="1"/>
  <c r="H10" i="142"/>
  <c r="H12" i="142" s="1"/>
  <c r="H10" i="86"/>
  <c r="H27" i="86" s="1"/>
  <c r="H10" i="141"/>
  <c r="H12" i="141" s="1"/>
  <c r="H10" i="133"/>
  <c r="H12" i="133" s="1"/>
  <c r="H19" i="128"/>
  <c r="H10" i="127"/>
  <c r="H33" i="127" s="1"/>
  <c r="H10" i="134"/>
  <c r="H36" i="59" l="1"/>
  <c r="H21" i="134"/>
  <c r="G31" i="77"/>
  <c r="B25" i="77"/>
  <c r="B14" i="77"/>
  <c r="B23" i="77"/>
  <c r="C23" i="77"/>
  <c r="E23" i="77" l="1"/>
  <c r="D23" i="77" l="1"/>
  <c r="E25" i="77" l="1"/>
  <c r="C25" i="77" l="1"/>
  <c r="D25" i="77" l="1"/>
  <c r="B19" i="77" l="1"/>
  <c r="B24" i="77"/>
  <c r="E24" i="77"/>
  <c r="B11" i="77"/>
  <c r="E11" i="77"/>
  <c r="B30" i="77"/>
  <c r="B29" i="77"/>
  <c r="B28" i="77"/>
  <c r="B27" i="77"/>
  <c r="B26" i="77"/>
  <c r="B22" i="77"/>
  <c r="B21" i="77"/>
  <c r="B20" i="77"/>
  <c r="B17" i="77"/>
  <c r="B16" i="77"/>
  <c r="B15" i="77"/>
  <c r="B18" i="77"/>
  <c r="B13" i="77"/>
  <c r="B12" i="77"/>
  <c r="B10" i="77"/>
  <c r="B8" i="77"/>
  <c r="B7" i="77"/>
  <c r="C20" i="77"/>
  <c r="E20" i="77"/>
  <c r="C11" i="77"/>
  <c r="E29" i="77" l="1"/>
  <c r="C29" i="77"/>
  <c r="C10" i="77"/>
  <c r="E14" i="77"/>
  <c r="C14" i="77"/>
  <c r="C21" i="77"/>
  <c r="E21" i="77"/>
  <c r="C18" i="77"/>
  <c r="E18" i="77"/>
  <c r="C13" i="77"/>
  <c r="E13" i="77"/>
  <c r="D11" i="77"/>
  <c r="D20" i="77"/>
  <c r="E8" i="77"/>
  <c r="C8" i="77"/>
  <c r="E12" i="77"/>
  <c r="C12" i="77"/>
  <c r="C15" i="77"/>
  <c r="E15" i="77"/>
  <c r="E16" i="77"/>
  <c r="C16" i="77"/>
  <c r="C22" i="77"/>
  <c r="C19" i="77"/>
  <c r="E19" i="77"/>
  <c r="E7" i="77"/>
  <c r="C26" i="77"/>
  <c r="E26" i="77"/>
  <c r="C24" i="77"/>
  <c r="E22" i="77" l="1"/>
  <c r="C31" i="77"/>
  <c r="E10" i="77"/>
  <c r="D27" i="77"/>
  <c r="D28" i="77"/>
  <c r="D14" i="77"/>
  <c r="D29" i="77"/>
  <c r="D21" i="77"/>
  <c r="D18" i="77"/>
  <c r="D13" i="77"/>
  <c r="D16" i="77"/>
  <c r="D15" i="77"/>
  <c r="D26" i="77"/>
  <c r="D12" i="77"/>
  <c r="D19" i="77"/>
  <c r="D8" i="77"/>
  <c r="D24" i="77"/>
  <c r="D30" i="77"/>
  <c r="D7" i="77"/>
  <c r="D17" i="77"/>
  <c r="D22" i="77" l="1"/>
  <c r="E31" i="77"/>
  <c r="D10" i="77"/>
  <c r="D31" i="77" l="1"/>
</calcChain>
</file>

<file path=xl/sharedStrings.xml><?xml version="1.0" encoding="utf-8"?>
<sst xmlns="http://schemas.openxmlformats.org/spreadsheetml/2006/main" count="1282" uniqueCount="516">
  <si>
    <t>VAT</t>
  </si>
  <si>
    <t>RAZEM</t>
  </si>
  <si>
    <t>Cena jednostk. netto</t>
  </si>
  <si>
    <t>Wartość netto</t>
  </si>
  <si>
    <t>zł</t>
  </si>
  <si>
    <t>%</t>
  </si>
  <si>
    <t>UWAGA:</t>
  </si>
  <si>
    <t>Razem</t>
  </si>
  <si>
    <t>Łączna  wartość  oferty</t>
  </si>
  <si>
    <t>wadium</t>
  </si>
  <si>
    <t>Drobny sprzęt medyczny</t>
  </si>
  <si>
    <t>33.14.12.00-2</t>
  </si>
  <si>
    <t xml:space="preserve"> - cewniki i inne</t>
  </si>
  <si>
    <t>Zadanie  1</t>
  </si>
  <si>
    <t>lp</t>
  </si>
  <si>
    <t>Asortyment</t>
  </si>
  <si>
    <t>j.m.</t>
  </si>
  <si>
    <t>Ilość</t>
  </si>
  <si>
    <t>Wartość brutto</t>
  </si>
  <si>
    <t>Producent</t>
  </si>
  <si>
    <t>Numer katalogowy</t>
  </si>
  <si>
    <t>szt.</t>
  </si>
  <si>
    <t>Cewnik do podawania tlenu, sterylny</t>
  </si>
  <si>
    <t>33.17.10.00-9</t>
  </si>
  <si>
    <t xml:space="preserve"> - przyrządy do anestezji i resuscytacji i inne</t>
  </si>
  <si>
    <t>Zadanie  2</t>
  </si>
  <si>
    <t>szt</t>
  </si>
  <si>
    <t>Zadanie  3</t>
  </si>
  <si>
    <t>Zestaw do inhalacji dla dorosłych z nebulizatorem</t>
  </si>
  <si>
    <t>Zestaw do inhalacji dla dzieci starszych</t>
  </si>
  <si>
    <t>Zestaw do inhalacji dla noworodka</t>
  </si>
  <si>
    <t>33.12.32.00-0</t>
  </si>
  <si>
    <t xml:space="preserve"> - urządzenia do elektrokardiografii</t>
  </si>
  <si>
    <t>Zadanie  5</t>
  </si>
  <si>
    <t>Żel do EKG (500g)</t>
  </si>
  <si>
    <t>Papier do EKG model SE 1200 Express SMART CG (210 x 25)</t>
  </si>
  <si>
    <t>Papier do EKG ASCARD A4 z nadrukiem (112 x 25)</t>
  </si>
  <si>
    <t>Zadanie  6</t>
  </si>
  <si>
    <t>Zaciskacze do pępowiny mikrobiologicznie czysty</t>
  </si>
  <si>
    <t>Wzierniki ginekologiczne: rozmiar S, M, L</t>
  </si>
  <si>
    <t>Worki do godzinowej zbiórki moczu</t>
  </si>
  <si>
    <t>Worki do pobierania moczu dla dziewczynek</t>
  </si>
  <si>
    <t>Worki do pobierania moczu dla chłopców</t>
  </si>
  <si>
    <t>Pojemniki na kał z łopatką</t>
  </si>
  <si>
    <t>Opisy produktów:</t>
  </si>
  <si>
    <t>33.14.14.11-4</t>
  </si>
  <si>
    <t xml:space="preserve"> - skalpele i noże chirurgiczne</t>
  </si>
  <si>
    <t>Zadanie  8</t>
  </si>
  <si>
    <t>opak.(100szt.)</t>
  </si>
  <si>
    <t>Zadanie  9</t>
  </si>
  <si>
    <t>Zadanie  10</t>
  </si>
  <si>
    <t>33.14.13.10-6</t>
  </si>
  <si>
    <t xml:space="preserve"> - strzykawki i inne</t>
  </si>
  <si>
    <t>Zadanie  11</t>
  </si>
  <si>
    <t>opak (100 szt.)</t>
  </si>
  <si>
    <t>Aparaty do przetoczeń krwi komora wolna od PVC oraz całość wolna od ftalanów</t>
  </si>
  <si>
    <t>33.14.12.20-8</t>
  </si>
  <si>
    <t xml:space="preserve"> - kaniule i inne</t>
  </si>
  <si>
    <t>Zadanie  12</t>
  </si>
  <si>
    <t>Koreczki do kaniul</t>
  </si>
  <si>
    <t>Kraniki trójdrożne</t>
  </si>
  <si>
    <t>33.14.13.00-3</t>
  </si>
  <si>
    <t xml:space="preserve"> - urządzenia do nakłuwania żył, pobierania krwi i inne</t>
  </si>
  <si>
    <t>Zadanie  13</t>
  </si>
  <si>
    <t>Probówki okrągłod. z PS przezrocz.poj. 5 ml (serologiczne) (12 x 75 mm )</t>
  </si>
  <si>
    <t>Probówki wirówkowe z PP  poj. 7 ml z kołnierzem bez korków</t>
  </si>
  <si>
    <t>Probówki szklane okrągłod. bez kołnierza śr.15-16 mm/dł. 160 mm (bakteriologia)</t>
  </si>
  <si>
    <t>Mononukleoza - kasetki</t>
  </si>
  <si>
    <t>Opis produktów:</t>
  </si>
  <si>
    <t>33.12.41.31-2</t>
  </si>
  <si>
    <t xml:space="preserve"> - paski odczynnikowe</t>
  </si>
  <si>
    <t>Zadanie  14</t>
  </si>
  <si>
    <t>opak.(50 szt.)</t>
  </si>
  <si>
    <t>Zadanie  15</t>
  </si>
  <si>
    <t>33.14.11.10-4</t>
  </si>
  <si>
    <t xml:space="preserve"> - opatrunki</t>
  </si>
  <si>
    <t>Zadanie  16</t>
  </si>
  <si>
    <t>opak. (100 szt.)</t>
  </si>
  <si>
    <t>Lignina</t>
  </si>
  <si>
    <t>opak. (5 kg)</t>
  </si>
  <si>
    <t>opak. (10 szt.)</t>
  </si>
  <si>
    <t>Wata opatrunkowa</t>
  </si>
  <si>
    <t>opak. (200 g)</t>
  </si>
  <si>
    <t>opak. (500 g)</t>
  </si>
  <si>
    <t>opak. (12 szt.)</t>
  </si>
  <si>
    <t>33.14.11.12-8</t>
  </si>
  <si>
    <t xml:space="preserve"> - plastry</t>
  </si>
  <si>
    <t>Zadanie  17</t>
  </si>
  <si>
    <t>33.14.11.21-4</t>
  </si>
  <si>
    <t xml:space="preserve"> - szwy chirurgiczne</t>
  </si>
  <si>
    <t>Zadanie  18</t>
  </si>
  <si>
    <t>Nazwa
materiału szewnego</t>
  </si>
  <si>
    <t>Grubość nitki</t>
  </si>
  <si>
    <t>Długość nitki</t>
  </si>
  <si>
    <t xml:space="preserve">Długość igły </t>
  </si>
  <si>
    <t>Rodzaj igły</t>
  </si>
  <si>
    <t>Krzywizna igły</t>
  </si>
  <si>
    <t>Cena jedn. netto</t>
  </si>
  <si>
    <t>cm</t>
  </si>
  <si>
    <t>mm</t>
  </si>
  <si>
    <t>(saszetki)</t>
  </si>
  <si>
    <t>Szwy wchłanialne</t>
  </si>
  <si>
    <t>2/0</t>
  </si>
  <si>
    <t>37s</t>
  </si>
  <si>
    <t>okrągła pogrubiona</t>
  </si>
  <si>
    <t>1/2 koła</t>
  </si>
  <si>
    <t xml:space="preserve">okrągła </t>
  </si>
  <si>
    <t>Nici syntetyczne monofilamentowe z kopolimeru na bazie glikolidu (72%), podtrzymywanie tkankowe: 50% po 13- 14 dniach, wchłanianie: 60-90 dni</t>
  </si>
  <si>
    <t>4/0</t>
  </si>
  <si>
    <t>okrągła</t>
  </si>
  <si>
    <t>3/0</t>
  </si>
  <si>
    <t>odwrotnie tnąca</t>
  </si>
  <si>
    <t>3/8 koła</t>
  </si>
  <si>
    <t>3x45</t>
  </si>
  <si>
    <t>Szwy niewchłanialne</t>
  </si>
  <si>
    <t>Nici jednowłóknowe niewchłanialne - poliamidowe, barwione na niebiesko</t>
  </si>
  <si>
    <t>5/0</t>
  </si>
  <si>
    <t>Siatka polipropylenowa</t>
  </si>
  <si>
    <t>rozmiar siatki 7,5 x 15 cm</t>
  </si>
  <si>
    <t>Zadanie  19</t>
  </si>
  <si>
    <t>Nici wchłanialne plecione powlekane syntetyczne z poliglaktyny 910, powleczenie z poliglaktyny 370 oraz stearynianu wapnia</t>
  </si>
  <si>
    <t>Podtrzymywanie tkankowe: 10-14 dni, 5 dni - 50% początkowej zdolności podtrzymywania tkanek, 14 dni 0%</t>
  </si>
  <si>
    <t>okrągła plastyczna</t>
  </si>
  <si>
    <t>1/2 okragła</t>
  </si>
  <si>
    <t>Nici wchłanialne monofilamentowe syntetyczne zbudowane z polidiaksanonu</t>
  </si>
  <si>
    <t>Podtrzymywanie tkankowe: 90 dni, 14 dni - 60-75% podtrzymywania tkankowego, 28 dni - 50-70%, 42 dzień - 35-50%</t>
  </si>
  <si>
    <t>Całkowita wchłanialność szwu: 180-210 dni</t>
  </si>
  <si>
    <t>150 pętla</t>
  </si>
  <si>
    <t>Szew polipropelinowy - monofliamet, igła ze zwiekszoną stabilnością w imadle</t>
  </si>
  <si>
    <t>2x13</t>
  </si>
  <si>
    <t>rozmiar siatki 15 x 15 cm</t>
  </si>
  <si>
    <t>Zadanie  20</t>
  </si>
  <si>
    <t>Nici syntetyczne wchłanialne monofilamentowe</t>
  </si>
  <si>
    <t>Podtrzymywanie tkankowe minimum  75% wytrzymałości węzła po 2 tygodniach, minimum  40% po 3 tygodniach od wszczepienia</t>
  </si>
  <si>
    <t>Całkowita wchłanialność:  90-110 dni</t>
  </si>
  <si>
    <t>5/8 koła</t>
  </si>
  <si>
    <t>Nici syntetyczne plecione poliestrowe powlekane silikonem</t>
  </si>
  <si>
    <t>Nici syntetyczne niewchłanialne - monofilament poliamidowy</t>
  </si>
  <si>
    <t>0/0</t>
  </si>
  <si>
    <t>2x77</t>
  </si>
  <si>
    <t>Nici syntetyczne wykonane z kwasu poliglikolowego powlekane poliglikonatem o podtrzymywaniu tkankowym około 60-70% po 14 dniach</t>
  </si>
  <si>
    <t xml:space="preserve">Cewnik do odsysania:   nr 10 </t>
  </si>
  <si>
    <t>Cewnik do odsysania:   nr 14</t>
  </si>
  <si>
    <t>Cewnik do odsysania:   nr 16</t>
  </si>
  <si>
    <t>Cewnik do odsysania:   nr 18</t>
  </si>
  <si>
    <t>Cewnik FOLEY:   nr 12</t>
  </si>
  <si>
    <t>Cewnik FOLEY:   nr 14</t>
  </si>
  <si>
    <t>Cewnik FOLEY:   nr 16</t>
  </si>
  <si>
    <t>Cewnik FOLEY:   nr 18</t>
  </si>
  <si>
    <t>Cewnik FOLEY:   nr 20</t>
  </si>
  <si>
    <t>Cewnik FOLEY:   nr 22</t>
  </si>
  <si>
    <t>Zgłębniki żołądkowe:   nr 14</t>
  </si>
  <si>
    <t>Zgłębniki żołądkowe:   nr 16</t>
  </si>
  <si>
    <t>Zgłębniki żołądkowe:   nr 18</t>
  </si>
  <si>
    <t>Rurka intubacyjna z balonem niskociśn. - rozmiar  7,5</t>
  </si>
  <si>
    <t>Żel do USG (500g)</t>
  </si>
  <si>
    <t>Papier do EKG (110 x 40 mm)</t>
  </si>
  <si>
    <t>opak. (100szt)</t>
  </si>
  <si>
    <t>Opaski identyfikacyjne dla niemowląt i dzieci</t>
  </si>
  <si>
    <t>Opaski identyfikacyjne dla dorosłych</t>
  </si>
  <si>
    <t>Worki na mocz z zaworem spustowym typu Cross - do dobowej zbiórki moczu</t>
  </si>
  <si>
    <t>Ostrza chirurgiczne:  nr 10</t>
  </si>
  <si>
    <t>Ostrza chirurgiczne:  nr 11</t>
  </si>
  <si>
    <t>Ostrza chirurgiczne:  nr 15</t>
  </si>
  <si>
    <t>Ostrza chirurgiczne:  nr 20</t>
  </si>
  <si>
    <t>Ostrza chirurgiczne:  nr 21</t>
  </si>
  <si>
    <t>Ostrza chirurgiczne:  nr 22</t>
  </si>
  <si>
    <t>Ostrza chirurgiczne:  nr 23</t>
  </si>
  <si>
    <t>Opisy produktów</t>
  </si>
  <si>
    <t>Strzykawka turberkulinowa   1ml</t>
  </si>
  <si>
    <t xml:space="preserve">Strzykawka   2 ml </t>
  </si>
  <si>
    <t>Strzykawka   5ml</t>
  </si>
  <si>
    <t>Strzykawka   10 ml</t>
  </si>
  <si>
    <t>Strzykawka   20 ml</t>
  </si>
  <si>
    <t>Aparat do przetoczeń</t>
  </si>
  <si>
    <t>Kaniula dożylna rozm.: 0,7</t>
  </si>
  <si>
    <t xml:space="preserve">Kaniula dożylna rozm.: 0,8-0,9 x 25 </t>
  </si>
  <si>
    <t>Kaniula dożylna rozm.: 1,0-1,1 x 32 lub 33</t>
  </si>
  <si>
    <t>Kaniula dożylna rozm.:1,2-1,3 x 38 lub 45</t>
  </si>
  <si>
    <t xml:space="preserve">Kaniula rozm.: 0,9x 25mmm </t>
  </si>
  <si>
    <t>Kaniula rozm.: 1,1x 25mm i 33 mm</t>
  </si>
  <si>
    <t>Kaniula rozm.: 1,3x 33mm i 45 mm</t>
  </si>
  <si>
    <t>Koncówki do pipet poj.100 -  1000μl (niebieskie)</t>
  </si>
  <si>
    <t>Koncówki do pipet poj.5 -  200μl (żółte)</t>
  </si>
  <si>
    <t>Końcówki do pipet poj. 0,1-10 ul (bezbarwne)</t>
  </si>
  <si>
    <t>Szkiełka podstawowe cięte, gładkie, grubość 1 mm</t>
  </si>
  <si>
    <t>Szkielka nakrywkowe (20 x 20 mm)</t>
  </si>
  <si>
    <t xml:space="preserve">Probówki okrągłod.  z PP poj. 10 ml (16x100) bez znacznika (biochemia) </t>
  </si>
  <si>
    <t>Probowki typu Eppenddorf z PP poj. 1,5 ml z dnem stożkowym (bezbarwne)</t>
  </si>
  <si>
    <t>Kapilary do RKZ bez znaczn. z hep. sodową o poj. 98μl dł.125mm/śr. 1,6 mm</t>
  </si>
  <si>
    <t>Kapilary do RKZ bez znaczn. z hep. sodową o poj. 175μl dł.100mm/śr.2,3mm</t>
  </si>
  <si>
    <t>FOB kasetki bez diety (krew utajona w kale)</t>
  </si>
  <si>
    <t xml:space="preserve">Helicobacter Pyroli Ag (w kale) - kasetki </t>
  </si>
  <si>
    <t>Płytki Petriego jałowe (92/16)</t>
  </si>
  <si>
    <t>Zadanie  4</t>
  </si>
  <si>
    <t>Zadanie  7</t>
  </si>
  <si>
    <t>Maski chirurgiczne wiązane</t>
  </si>
  <si>
    <t>Maski chirurgiczne z gumką</t>
  </si>
  <si>
    <t>Czepki chirurgiczne damskie</t>
  </si>
  <si>
    <t>Czepki chirurgiczne męskie</t>
  </si>
  <si>
    <t>Fartuchy flizelinowe niesterylne</t>
  </si>
  <si>
    <t xml:space="preserve">Fartuch z folii PCV </t>
  </si>
  <si>
    <t>Serwety jednorazowe sterylne, włókninowe z przylepcem (90x75 cm)</t>
  </si>
  <si>
    <t>Prześcieradła jednorazowe (220x100cm)</t>
  </si>
  <si>
    <t>Prześcieradła jednorazowe (210x150cm)</t>
  </si>
  <si>
    <t xml:space="preserve">Zestaw uniwersalny z serwetą na stół Mayo </t>
  </si>
  <si>
    <t>Wzmocniony fartuch do „mokrych” operacji ortopedycznych</t>
  </si>
  <si>
    <t>Kieszeń samoprzylepna dwukomorowa 40x35</t>
  </si>
  <si>
    <t>Linie do pomiaru kapnografii dł 300cm</t>
  </si>
  <si>
    <t>Zadanie  21</t>
  </si>
  <si>
    <t>Zamknięty system odsysania górnych dróg oddechowych</t>
  </si>
  <si>
    <t>12x45</t>
  </si>
  <si>
    <t>Zestaw do artroskopii kolana</t>
  </si>
  <si>
    <t>Zestaw do cięcia cesarskiego</t>
  </si>
  <si>
    <t>Serwety jednorazowe sterylne, włókninowe bez przylepca (90x75 cm)</t>
  </si>
  <si>
    <t>Zestaw do operacji kończyn górnych</t>
  </si>
  <si>
    <t xml:space="preserve">Osłona na stół Mayo </t>
  </si>
  <si>
    <t>Uniwersalny fartuch operacyjny do „suchych” operacji  SMS</t>
  </si>
  <si>
    <t>Ubranie chirurgiczne (bluza+spodnie), rozm. M, L, XL</t>
  </si>
  <si>
    <t>Ocieplacz (bluza chirurgiczna)</t>
  </si>
  <si>
    <t>Pokrowiec na przewody/kamerę</t>
  </si>
  <si>
    <t>Uchwyt plastikowy automatyczny do szyny Modura kompatybilny z kanistrami</t>
  </si>
  <si>
    <t xml:space="preserve">Rurka intubacyjna specjalna z mankietem </t>
  </si>
  <si>
    <t>Podkładka piankowa pod tracheostomię</t>
  </si>
  <si>
    <t>opak. (25 szt.)</t>
  </si>
  <si>
    <t>opak.(50x3 szt.)</t>
  </si>
  <si>
    <t>opak. (6 szt.)</t>
  </si>
  <si>
    <t>-</t>
  </si>
  <si>
    <t>Nici syntetyczne monofilamentowe z Poli-4-hydroksybutyratu, podtrzymywanie tkankowe: 50% po 90 dniach, 25% po 140 dniach, wchłanianie 13 miesięcy</t>
  </si>
  <si>
    <t>Stapler skórny</t>
  </si>
  <si>
    <t>Zestaw do lewatyw</t>
  </si>
  <si>
    <t xml:space="preserve">   Filtr mechaniczny hydrofobowy </t>
  </si>
  <si>
    <t xml:space="preserve">Kompresy z gazy bielonej </t>
  </si>
  <si>
    <t xml:space="preserve">Serwety operacyjne z gazy bawełnianej </t>
  </si>
  <si>
    <t xml:space="preserve">Tupfery-kula </t>
  </si>
  <si>
    <t xml:space="preserve">Seton z gazy bielonej </t>
  </si>
  <si>
    <t>Filtr do tracheostomii z nawilżaniem</t>
  </si>
  <si>
    <t>Filtr oddechowy mechaniczny</t>
  </si>
  <si>
    <t>Filtr oddechowy elektrostatyczny</t>
  </si>
  <si>
    <t>Wkłady workowe o pojemności 1000/2000 ml</t>
  </si>
  <si>
    <t>Kanistry o poj. 1000/2000 ml</t>
  </si>
  <si>
    <t>Sterylny dren do osysania, dł. 180 cm, średnica 7 mm</t>
  </si>
  <si>
    <t>Sterylny zestaw do odsysania</t>
  </si>
  <si>
    <t>Dreny do dwubutlowego zestawu do drenażu klatki piersiowej</t>
  </si>
  <si>
    <t>Saszetki z proszkiem żelującym 25g</t>
  </si>
  <si>
    <t>Zadanie  24</t>
  </si>
  <si>
    <t>Zadanie  23</t>
  </si>
  <si>
    <t>Zadanie  22</t>
  </si>
  <si>
    <t>opak.(250 szt.)</t>
  </si>
  <si>
    <t>Paski do glukometrów</t>
  </si>
  <si>
    <t>Pneumotachograf d PP jednorazowe do spirometrów</t>
  </si>
  <si>
    <t>opak. (50 szt.)</t>
  </si>
  <si>
    <t>Szpatułki drewniane larung. pakowane pojedynczo</t>
  </si>
  <si>
    <t>Podkłady jednorazowe 60x90</t>
  </si>
  <si>
    <t>Zestaw pościeli jednorazowej</t>
  </si>
  <si>
    <t>33.19.90.00-1</t>
  </si>
  <si>
    <t xml:space="preserve"> - odzież medyczna i inne</t>
  </si>
  <si>
    <t>opak.(10 szt.)</t>
  </si>
  <si>
    <t>opak.(5 szt.)</t>
  </si>
  <si>
    <t>opak.(1 szt.)</t>
  </si>
  <si>
    <t>Zamknięty system do odsysania</t>
  </si>
  <si>
    <t>Papier do EKG Ascard 612 Gold z nadrukiem ( 210 x 25mm)</t>
  </si>
  <si>
    <t>Uniwersalny dren łączący z łącznikiem/rozszerzeniem do przecięcia co 180 cm, średn. 6 mm, 50 metrów w opakow.</t>
  </si>
  <si>
    <t>Obwody oddechowe dla dorosłych dł 120-150cm z workiem</t>
  </si>
  <si>
    <t>Do oferowanych pasków wykonawca dostarczy sprzęt umożliwiający pełne wykorzystanie możliwości analitycznych tych pasków (glukometry z ew. urządzeniami towarzyszącymi)</t>
  </si>
  <si>
    <t>33.14.11.00-1</t>
  </si>
  <si>
    <t xml:space="preserve"> - opatrunki i inne</t>
  </si>
  <si>
    <t xml:space="preserve"> - jednorazowe, niechemiczne art. medyczne i hematolog.</t>
  </si>
  <si>
    <t>33.14.10.00-0</t>
  </si>
  <si>
    <t>Maski do podawania tlenu dla dorosłych z drenem</t>
  </si>
  <si>
    <t>Igła iniekcyjna rozm.: 05x25</t>
  </si>
  <si>
    <t>Igła iniekcyjna rozm.: 06x30</t>
  </si>
  <si>
    <t>Igła iniekcyjna rozm.: 07x30</t>
  </si>
  <si>
    <t>Igła iniekcyjna rozm.:   07x40;  08x40;  09x40</t>
  </si>
  <si>
    <t>Strzykawka 100 ml</t>
  </si>
  <si>
    <t>Mini Spike z wbudowaną zastawką zapobiegającą wyciekaniu leku po przekreceniu butelki</t>
  </si>
  <si>
    <t xml:space="preserve">Strzykawka doustna poj. 1ml, 3ml, 5ml </t>
  </si>
  <si>
    <t>op. (100 szt.)</t>
  </si>
  <si>
    <t>Strzykawka do insuliny z igłą 0,40x12 lub 0,33x12 do wyboru przez Zamawiajacego . Rozmiary tego samego producenta.</t>
  </si>
  <si>
    <t>Ustnik jednorazowy dla  dorosłych z tekstylną  opaską mocującą     ( do pracowni endoskopowej )</t>
  </si>
  <si>
    <t xml:space="preserve">szt </t>
  </si>
  <si>
    <t>Cewnik Trokar do drenażu klatki piersiowej</t>
  </si>
  <si>
    <t xml:space="preserve">Bezpieczny zestaw do punkcji opłucnej z igłą </t>
  </si>
  <si>
    <t>Łącznik polipropylenowy ze złączem kątowym</t>
  </si>
  <si>
    <t xml:space="preserve">Bezpieczna kaniula </t>
  </si>
  <si>
    <t>Igły do znieczuleń podpajęczynówkowych Spinocan 22 G</t>
  </si>
  <si>
    <t>Igły do znieczuleń podpajęczynówkowych Spinocan 25 G</t>
  </si>
  <si>
    <t>Igły do znieczuleń podpajęczynówkowych Spinocan 27 G</t>
  </si>
  <si>
    <t>Igły do znieczuleń podpajęczynówkowych Atravcan 26 G</t>
  </si>
  <si>
    <t>Igły do znieczuleń podpajęczynówkowych Pencan 25 G</t>
  </si>
  <si>
    <t>Igły do znieczuleń podpajęczynówkowych Pencan 27 G</t>
  </si>
  <si>
    <t>Linia do pomiaru OCŻ z kranikiem trójdrożnym,odpowietrznikiem z filtrem przeciwbakteryjnym, ze skalą</t>
  </si>
  <si>
    <t>Bezpieczna kaniula bez portu górnego</t>
  </si>
  <si>
    <t>Kubeczki do analizatora biochemicznego z PS poj. 2,0 ml (15 x 23 mm) (FLEXOR)</t>
  </si>
  <si>
    <t>Pałeczka jałowa  klasy Iia jałowym z wacikiem wiskozowym w probówce o śr.13mm dł całkowita 150mm</t>
  </si>
  <si>
    <t>Pipeta Pasteura PE o dł. 150mm z podziałką do 1ml indywidualnie pakowane, jałowa</t>
  </si>
  <si>
    <t>Kriobanki z różnych kolorach do zamrażania drobnoustrojów do -190C, na 2ml zawierające po 25 porowatych granulek</t>
  </si>
  <si>
    <t>Sterylne probówki do densytometru Densi-la-meter, umożliwiające pomiary gęstosci zawiesiny w trybie fabrycznej kalibracji denxytometru</t>
  </si>
  <si>
    <t>Paski do moczu 4-ro parametrowe</t>
  </si>
  <si>
    <t>Nici plecione z kwasu poliglikolowego powlekane glikonatem, podtrzymywanie tkankowe: 50% po 5 dniach, wchłanianie w ciągu ok. 42 dni</t>
  </si>
  <si>
    <t>6/0</t>
  </si>
  <si>
    <t xml:space="preserve">Siatka polipropylenowa o gramaturze 60g/m2, rozmiar porów 1,5mm, grubość siatki 0,53 mm </t>
  </si>
  <si>
    <t>Całkowita wchłanialność szwu do 42 dnia</t>
  </si>
  <si>
    <t xml:space="preserve">Szew syntetyczny pleciony poliglaktyny 910, powleczenie z poliglaktyny 370 oraz sterynianu wapnia . </t>
  </si>
  <si>
    <t>Podtrzymanie tkankowe 28-35 dni, 14 dni -75% podtrzymywania; 21 dni - 50% podtrzymywania, 28 dni - 25% . Całkowita wchłanialność szwu 56-70 dni.</t>
  </si>
  <si>
    <t>prosta</t>
  </si>
  <si>
    <t>i 40% po 21 dniach od zaimplantowania, wchłanianie 60-90 dni</t>
  </si>
  <si>
    <t>okrągła
 z zakończeniem
 trokarowym
 pogrubiona</t>
  </si>
  <si>
    <t>33.14.16.20-2</t>
  </si>
  <si>
    <t>Worek chroniący dzieci przed utratą ciepła</t>
  </si>
  <si>
    <t>Igła iniekcyjna rozm.:   1,1 - 1,2x40</t>
  </si>
  <si>
    <t>Igła iniekcyjna bezpieczna rozm.:   0,9x40</t>
  </si>
  <si>
    <t xml:space="preserve">Strzykawka   50 ml </t>
  </si>
  <si>
    <t>Strzykawka 10ml wypełniona sola fizjologiczna 3ml do przepłukiwania kaniul dożylnych i cewników, zakończona koreczkiem z dezynfekatorem</t>
  </si>
  <si>
    <t>Plaster do kaniul</t>
  </si>
  <si>
    <t>Zestawy do wkłuć centralnych dwuświatłowe typu Certofix Duo</t>
  </si>
  <si>
    <t xml:space="preserve">Opatrunek z folii poliuretanowej </t>
  </si>
  <si>
    <t>Dopuszczasie tolerancję długości igieł w graniczach +5%
Wymaga się, aby wszystkie igły były powlekane silikonem i wykonane ze stali zapewniającej im siłę i odporność na zginanie i łamanie</t>
  </si>
  <si>
    <t>odwrotnie tnąca z zakończeniem Micro-point
-plastyczna</t>
  </si>
  <si>
    <t>35 zszywek pokrytych teflonem 
o wielkości 6,9x3,6mm</t>
  </si>
  <si>
    <t>okrągła wzmocniona</t>
  </si>
  <si>
    <t xml:space="preserve"> - zestawy medyczne i inne</t>
  </si>
  <si>
    <t>Elektroda nasercowa (55x40)</t>
  </si>
  <si>
    <t>Elektroda do EKG długotr. Monitorowana</t>
  </si>
  <si>
    <t>Papier KTG Sonicard Oxford   (143mm x 150mm x 300ff)</t>
  </si>
  <si>
    <t>Pojemniki na zużyte igły:   duże (2 l.)</t>
  </si>
  <si>
    <t>Pojemniki na zużyte igły:   małe (0,5-0,7 l.)</t>
  </si>
  <si>
    <t>Pojemniki na zużyte igły:  średnie (1 l.)</t>
  </si>
  <si>
    <t>Wkłady workowe z żelem o pojemności 1000/2000 ml</t>
  </si>
  <si>
    <t>szt. = bela 100m</t>
  </si>
  <si>
    <t>Paski testowe (Syfilis)</t>
  </si>
  <si>
    <t xml:space="preserve">Helicobacter Pyroli - (surowica, osocze, krew) - kasetki </t>
  </si>
  <si>
    <t>Paski do moczu 10-cio parametrowe (do aparatu Clinitec 50)</t>
  </si>
  <si>
    <t xml:space="preserve">szt. </t>
  </si>
  <si>
    <t>Rurka intubacyjna z balonem niskociśn. - rozm.  8</t>
  </si>
  <si>
    <t>Rurka intubacyjna z balonem niskociśn. - rozm. 5,5</t>
  </si>
  <si>
    <t>Rurka intubacyjna z balonem niskociśn. - rozm. 6;  6,5</t>
  </si>
  <si>
    <t>Rurka intubacyjna z balonem niskociśn. - rozm. 7</t>
  </si>
  <si>
    <t>Rurka intubacyjna z balonem niskociśn. - rozm. 8,5</t>
  </si>
  <si>
    <t>Rurka intubacyjna zbrojona - rozm.  5;  5,5</t>
  </si>
  <si>
    <t>Rurka intubacyjna zbrojona - rozm.  6;  6,5</t>
  </si>
  <si>
    <t>Rurka intubacyjna zbrojona - rozm.  7; 7,5;  8</t>
  </si>
  <si>
    <t>Rurka RAE ustna z mankietem - rozm.  4;  7,5;  8;  8,5</t>
  </si>
  <si>
    <t>Rurka tracheostomijna z balonem - rozm.  7,5</t>
  </si>
  <si>
    <t>Rurka tracheostomijna z balonem - rozm. 8,5</t>
  </si>
  <si>
    <t>Rurka tracheostomijna z balonen - rozm. 8</t>
  </si>
  <si>
    <t>Obwód oddechowy jednorurowy dwuświatłowy (rura w rurze) bez worka</t>
  </si>
  <si>
    <t>Obwód oddechowy jednorurowy dwuświatłowy (rura w rurze) z workiem</t>
  </si>
  <si>
    <t>Papier do KTG FC 700 ( 215mm x 25)</t>
  </si>
  <si>
    <t>Aparaty do przetoczeń kolor bursztynowy</t>
  </si>
  <si>
    <t>Przedłużacze do pomp infuzyjnych kolor bursztyn (150cm)</t>
  </si>
  <si>
    <t>Przedłużacze do przetoczeń do pomp infuzyjnych</t>
  </si>
  <si>
    <t>Strzykawka   20 ml   (kolor bursztyn)</t>
  </si>
  <si>
    <t xml:space="preserve">Jednorazowe higieniczne podkłady ochronne foliowane długość 50m, szerokość 51x80cm w rolce </t>
  </si>
  <si>
    <t>Pasta hydrokobidowa do ran głębokich bez martwicy - 30 g</t>
  </si>
  <si>
    <t>Hydrowłóknisty opatrunek antybiofilmowy  - rozmiar:  10x10 cm</t>
  </si>
  <si>
    <t>Hydrowłóknisty opatrunek antybiofilmowy  - rozmiar:  15x15 cm</t>
  </si>
  <si>
    <t>Opatrunek antybakteryjny  - rozmiar:  14x19,8 cm</t>
  </si>
  <si>
    <t>Opatrunek antybakteryjny  - rozmiar : 16,9x20 cm</t>
  </si>
  <si>
    <t>Samoprzylepny opatrunek hydrokoloidowy  - rozmiar:  10x10 cm</t>
  </si>
  <si>
    <t>Samoprzylepny opatrunek hydrokoloidowy - rozmiar:  15x15 cm</t>
  </si>
  <si>
    <t>Samoprzylepny opatrunek hydrokoloidowy - rozmiar: 10x10 cm</t>
  </si>
  <si>
    <t>Samoprzylepny opatrunek hydrokoloidowy - rozmiar: 15x15 cm</t>
  </si>
  <si>
    <t>Żel hydrokoloidowy do leczenia ran głębokich bez martwicy - 15g</t>
  </si>
  <si>
    <t xml:space="preserve">Jednorazowe płyty  do oznaczania grup krwi z przezroczystego PCV 6-cioparam. </t>
  </si>
  <si>
    <t>Nakłuwacze (typu Medlance) do pobierania krwi włośniczkowej – głębokość wkłucia 2,4 mm</t>
  </si>
  <si>
    <t>Podłoża transportowe z żelem typu AMIES</t>
  </si>
  <si>
    <t>Pipetki Pasteura sterylne: dł 150 mm, poj. 3 ml</t>
  </si>
  <si>
    <t>Wymazówki z tworzywa sztucznego (patyczki) pakowane indywidualnie (jałowe)</t>
  </si>
  <si>
    <t>Pałeczka plastikowa klasy IIa jałowa</t>
  </si>
  <si>
    <t>Jałowe pojemniki do moczu o poj. 120ml pakowane indywidualnie (sterylne)</t>
  </si>
  <si>
    <t>Probówka sterylna z PS 16x100mm z korkiem</t>
  </si>
  <si>
    <t>Pałeczka Jałowa plastikowa w probówce (wacik z gąbki, klasa IIA</t>
  </si>
  <si>
    <t>Dren REDONA łącznik/klamra nr 10, nr 12, nr 14</t>
  </si>
  <si>
    <t>dot.:  drobny sprzęt medyczny - 2020</t>
  </si>
  <si>
    <t>szt. (100szt)</t>
  </si>
  <si>
    <t>szt.(100szt)</t>
  </si>
  <si>
    <t>Pojemniki na mocz z pokrywką niesterylne</t>
  </si>
  <si>
    <r>
      <t>Aparaty do pomp infuzyjnych typu infusjomat (</t>
    </r>
    <r>
      <rPr>
        <sz val="8"/>
        <color theme="1"/>
        <rFont val="Arial"/>
        <family val="2"/>
        <charset val="238"/>
      </rPr>
      <t>typ P034, P053</t>
    </r>
    <r>
      <rPr>
        <sz val="9"/>
        <color theme="1"/>
        <rFont val="Arial"/>
        <family val="2"/>
        <charset val="238"/>
      </rPr>
      <t xml:space="preserve">) do przetaczania płynów i żywienia pozajelitowego </t>
    </r>
  </si>
  <si>
    <t>Probówki do mikrometody z kapilarą na 250 μl i przyspieszaczem wykrzep.</t>
  </si>
  <si>
    <r>
      <t>Codofix</t>
    </r>
    <r>
      <rPr>
        <sz val="9"/>
        <color theme="1"/>
        <rFont val="Arial"/>
        <family val="2"/>
        <charset val="238"/>
      </rPr>
      <t xml:space="preserve">    6 cm x 1 m</t>
    </r>
  </si>
  <si>
    <r>
      <t>Codofix</t>
    </r>
    <r>
      <rPr>
        <sz val="9"/>
        <color theme="1"/>
        <rFont val="Arial"/>
        <family val="2"/>
        <charset val="238"/>
      </rPr>
      <t xml:space="preserve">    8 cm x 1 m</t>
    </r>
  </si>
  <si>
    <r>
      <t>Codofix</t>
    </r>
    <r>
      <rPr>
        <sz val="9"/>
        <color theme="1"/>
        <rFont val="Arial"/>
        <family val="2"/>
        <charset val="238"/>
      </rPr>
      <t xml:space="preserve">   10 cm x 1 m</t>
    </r>
  </si>
  <si>
    <r>
      <t>Curospon Specjal</t>
    </r>
    <r>
      <rPr>
        <sz val="9"/>
        <color theme="1"/>
        <rFont val="Arial"/>
        <family val="2"/>
        <charset val="238"/>
      </rPr>
      <t xml:space="preserve">   80 x 50 x 1 mm</t>
    </r>
  </si>
  <si>
    <r>
      <t xml:space="preserve">Curospon Standard </t>
    </r>
    <r>
      <rPr>
        <sz val="9"/>
        <color theme="1"/>
        <rFont val="Arial"/>
        <family val="2"/>
        <charset val="238"/>
      </rPr>
      <t xml:space="preserve">  80 x 50 x 10 mm</t>
    </r>
  </si>
  <si>
    <r>
      <t>Gaza bawełniana</t>
    </r>
    <r>
      <rPr>
        <sz val="9"/>
        <color theme="1"/>
        <rFont val="Arial"/>
        <family val="2"/>
        <charset val="238"/>
      </rPr>
      <t xml:space="preserve">   90 cm x 200 m (17 nitkowa)</t>
    </r>
  </si>
  <si>
    <r>
      <t>Gaza bawełniana wyjałowiona</t>
    </r>
    <r>
      <rPr>
        <sz val="9"/>
        <color theme="1"/>
        <rFont val="Arial"/>
        <family val="2"/>
        <charset val="238"/>
      </rPr>
      <t xml:space="preserve">   1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(17 nitkowa)</t>
    </r>
  </si>
  <si>
    <r>
      <t>Gaza bawełniana niejałowa</t>
    </r>
    <r>
      <rPr>
        <sz val="9"/>
        <color theme="1"/>
        <rFont val="Arial"/>
        <family val="2"/>
        <charset val="238"/>
      </rPr>
      <t xml:space="preserve">   1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(17 nitkowa)</t>
    </r>
  </si>
  <si>
    <r>
      <t xml:space="preserve">Kompresy gazowe jałowe  </t>
    </r>
    <r>
      <rPr>
        <sz val="9"/>
        <color theme="1"/>
        <rFont val="Arial"/>
        <family val="2"/>
        <charset val="238"/>
      </rPr>
      <t xml:space="preserve"> 7,5 x 7,5 cm (17 nitek)</t>
    </r>
  </si>
  <si>
    <r>
      <t xml:space="preserve">Kompresy gazowe niejałowe  </t>
    </r>
    <r>
      <rPr>
        <sz val="9"/>
        <color theme="1"/>
        <rFont val="Arial"/>
        <family val="2"/>
        <charset val="238"/>
      </rPr>
      <t xml:space="preserve"> 7,5 x 7,5 cm</t>
    </r>
  </si>
  <si>
    <r>
      <t>Opaska dziana</t>
    </r>
    <r>
      <rPr>
        <sz val="9"/>
        <color theme="1"/>
        <rFont val="Arial"/>
        <family val="2"/>
        <charset val="238"/>
      </rPr>
      <t xml:space="preserve"> 4 m x 5 cm</t>
    </r>
  </si>
  <si>
    <r>
      <t>Opaska dziana</t>
    </r>
    <r>
      <rPr>
        <sz val="9"/>
        <color theme="1"/>
        <rFont val="Arial"/>
        <family val="2"/>
        <charset val="238"/>
      </rPr>
      <t xml:space="preserve"> 4 m x 10 cm</t>
    </r>
  </si>
  <si>
    <r>
      <t>Opaska dziana</t>
    </r>
    <r>
      <rPr>
        <sz val="9"/>
        <color theme="1"/>
        <rFont val="Arial"/>
        <family val="2"/>
        <charset val="238"/>
      </rPr>
      <t xml:space="preserve"> 4 m x 15 cm</t>
    </r>
  </si>
  <si>
    <r>
      <t>Opaska elastyczna z zapinką</t>
    </r>
    <r>
      <rPr>
        <sz val="9"/>
        <color theme="1"/>
        <rFont val="Arial"/>
        <family val="2"/>
        <charset val="238"/>
      </rPr>
      <t xml:space="preserve"> 5 m x 12 cm</t>
    </r>
  </si>
  <si>
    <r>
      <t>Opaska elastyczna z zapinką</t>
    </r>
    <r>
      <rPr>
        <sz val="9"/>
        <color theme="1"/>
        <rFont val="Arial"/>
        <family val="2"/>
        <charset val="238"/>
      </rPr>
      <t xml:space="preserve"> 5 m x 15 cm</t>
    </r>
  </si>
  <si>
    <r>
      <t>Opaska gipsowa</t>
    </r>
    <r>
      <rPr>
        <sz val="9"/>
        <color theme="1"/>
        <rFont val="Arial"/>
        <family val="2"/>
        <charset val="238"/>
      </rPr>
      <t xml:space="preserve"> 2,7 m x 10cm (3m)</t>
    </r>
  </si>
  <si>
    <r>
      <t>Opaska gipsowa</t>
    </r>
    <r>
      <rPr>
        <sz val="9"/>
        <color theme="1"/>
        <rFont val="Arial"/>
        <family val="2"/>
        <charset val="238"/>
      </rPr>
      <t xml:space="preserve"> 2,7 m X 12,5cm (3mx12cm)</t>
    </r>
  </si>
  <si>
    <r>
      <t>Opaska gipsowa</t>
    </r>
    <r>
      <rPr>
        <sz val="9"/>
        <color theme="1"/>
        <rFont val="Arial"/>
        <family val="2"/>
        <charset val="238"/>
      </rPr>
      <t xml:space="preserve"> 2,7 m x 15 cm (3m)</t>
    </r>
  </si>
  <si>
    <r>
      <t>Opatrunek parafinowy</t>
    </r>
    <r>
      <rPr>
        <sz val="9"/>
        <color theme="1"/>
        <rFont val="Arial"/>
        <family val="2"/>
        <charset val="238"/>
      </rPr>
      <t xml:space="preserve"> 10 x 10 cm</t>
    </r>
  </si>
  <si>
    <r>
      <t>Wyściółka pod gips</t>
    </r>
    <r>
      <rPr>
        <sz val="9"/>
        <color theme="1"/>
        <rFont val="Arial"/>
        <family val="2"/>
        <charset val="238"/>
      </rPr>
      <t xml:space="preserve"> 10 x 2,7cm (3m)</t>
    </r>
  </si>
  <si>
    <r>
      <t>Wyściółka pod gips</t>
    </r>
    <r>
      <rPr>
        <sz val="9"/>
        <color theme="1"/>
        <rFont val="Arial"/>
        <family val="2"/>
        <charset val="238"/>
      </rPr>
      <t xml:space="preserve"> 15 x 2,7cm (3m)</t>
    </r>
  </si>
  <si>
    <r>
      <t>Polofix</t>
    </r>
    <r>
      <rPr>
        <sz val="9"/>
        <color theme="1"/>
        <rFont val="Arial"/>
        <family val="2"/>
        <charset val="238"/>
      </rPr>
      <t xml:space="preserve"> 10 m x 15 cm</t>
    </r>
  </si>
  <si>
    <r>
      <t>Poloplast</t>
    </r>
    <r>
      <rPr>
        <sz val="9"/>
        <color theme="1"/>
        <rFont val="Arial"/>
        <family val="2"/>
        <charset val="238"/>
      </rPr>
      <t xml:space="preserve">   5 m x 2.5 cm    </t>
    </r>
    <r>
      <rPr>
        <sz val="10"/>
        <color theme="1"/>
        <rFont val="Arial"/>
        <family val="2"/>
        <charset val="238"/>
      </rPr>
      <t xml:space="preserve"> (na włókninie)</t>
    </r>
  </si>
  <si>
    <r>
      <t>Poloplast</t>
    </r>
    <r>
      <rPr>
        <sz val="9"/>
        <color theme="1"/>
        <rFont val="Arial"/>
        <family val="2"/>
        <charset val="238"/>
      </rPr>
      <t xml:space="preserve">   5 m x 5 cm</t>
    </r>
    <r>
      <rPr>
        <sz val="10"/>
        <color theme="1"/>
        <rFont val="Arial"/>
        <family val="2"/>
        <charset val="238"/>
      </rPr>
      <t xml:space="preserve">     (na tkaninie)</t>
    </r>
  </si>
  <si>
    <r>
      <t>Prestoplast</t>
    </r>
    <r>
      <rPr>
        <sz val="9"/>
        <color theme="1"/>
        <rFont val="Arial"/>
        <family val="2"/>
        <charset val="238"/>
      </rPr>
      <t xml:space="preserve">   1 m x 8 cm     (Fixopore)</t>
    </r>
  </si>
  <si>
    <t>Czepki chirurgiczne ze wstawką pochłaniającą pot zawiązywane na troki wokół szyi</t>
  </si>
  <si>
    <t>Zestawy do wkłuć centralnych trzyświatłowe typu Certofix Trio</t>
  </si>
  <si>
    <t>Folia operacyjna jodowana (45 x 55 cm)</t>
  </si>
  <si>
    <t>Opatrunek włókninowy z wkł. chłonnym, przylepn (10x6 cm)</t>
  </si>
  <si>
    <t>opak.(100 szt.)</t>
  </si>
  <si>
    <t>rozmiar siatki 36 x 26 cm</t>
  </si>
  <si>
    <r>
      <rPr>
        <u/>
        <sz val="10"/>
        <color theme="1"/>
        <rFont val="Arial"/>
        <family val="2"/>
        <charset val="238"/>
      </rPr>
      <t>Poz. od 1 do 4</t>
    </r>
    <r>
      <rPr>
        <sz val="10"/>
        <color theme="1"/>
        <rFont val="Arial"/>
        <family val="2"/>
        <charset val="238"/>
      </rPr>
      <t xml:space="preserve">
Powierzchnia zmrożona, zapobiegajaca przywieraniu cewnika, dwa otwory boczne naprzeciwległe i jeden centralny</t>
    </r>
  </si>
  <si>
    <r>
      <rPr>
        <u/>
        <sz val="10"/>
        <color theme="1"/>
        <rFont val="Arial"/>
        <family val="2"/>
        <charset val="238"/>
      </rPr>
      <t>Poz. od 6 do 11</t>
    </r>
    <r>
      <rPr>
        <sz val="10"/>
        <color theme="1"/>
        <rFont val="Arial"/>
        <family val="2"/>
        <charset val="238"/>
      </rPr>
      <t xml:space="preserve">
Sterylizowany radiacyjnie opakowanie folia-folia</t>
    </r>
  </si>
  <si>
    <r>
      <rPr>
        <u/>
        <sz val="10"/>
        <color theme="1"/>
        <rFont val="Arial"/>
        <family val="2"/>
        <charset val="238"/>
      </rPr>
      <t>Poz. od 13 do 15</t>
    </r>
    <r>
      <rPr>
        <sz val="10"/>
        <color theme="1"/>
        <rFont val="Arial"/>
        <family val="2"/>
        <charset val="238"/>
      </rPr>
      <t xml:space="preserve">
Powierzchnia zmrożona, zapobiegajaca przywieraniu zgłębnika</t>
    </r>
  </si>
  <si>
    <r>
      <rPr>
        <u/>
        <sz val="10"/>
        <color theme="1"/>
        <rFont val="Arial"/>
        <family val="2"/>
        <charset val="238"/>
      </rPr>
      <t>Poz. 16</t>
    </r>
    <r>
      <rPr>
        <sz val="10"/>
        <color theme="1"/>
        <rFont val="Arial"/>
        <family val="2"/>
        <charset val="238"/>
      </rPr>
      <t xml:space="preserve">
Zamknięty system bezigłowy pozwalający na wielokrotnne użycie z zachowaniem jałowości, wytrzymałość do 7 dni lub 720 aktywacji w tym czasie. Przeżroczysty (obudowa i membrana), umożliwiający kontrolę wzrokową, nie zawierający części metalowych, z podzielną silikonową membraną typu split septum osadzioną w konektorze, łatwą do czyszczenia przed i po użyciu. Prosty tor przepływu. Możliwość podłączenia do końcówek typu luer-lock i luer-slip. Posiadajacy małą możliwość wypełnienia max 0,07 ml. O przepływie do 600 ml/min. Odporny na ciśnienie do 24 barów (350psi). System nie zawierający ftalanów, lateksu, pirogenów oraz produktów pochodzenia odzwierzęcego. System do używania w tomografii komputerowej oraz rezonansie magnetycznym. Kompatybilny ze wszystkimi lekami dostępnymi na rynku, z krwią, cytostatykami, lipidami. Opakowanie falia-papier.</t>
    </r>
  </si>
  <si>
    <r>
      <t xml:space="preserve">watość netto
</t>
    </r>
    <r>
      <rPr>
        <sz val="8"/>
        <color theme="1"/>
        <rFont val="Arial CE"/>
        <charset val="238"/>
      </rPr>
      <t>zł</t>
    </r>
  </si>
  <si>
    <r>
      <t xml:space="preserve">VAT
</t>
    </r>
    <r>
      <rPr>
        <sz val="8"/>
        <color theme="1"/>
        <rFont val="Arial CE"/>
        <charset val="238"/>
      </rPr>
      <t>zł</t>
    </r>
  </si>
  <si>
    <r>
      <t xml:space="preserve">wartość brutto
</t>
    </r>
    <r>
      <rPr>
        <sz val="8"/>
        <color theme="1"/>
        <rFont val="Arial CE"/>
        <charset val="238"/>
      </rPr>
      <t>zł</t>
    </r>
  </si>
  <si>
    <r>
      <t xml:space="preserve">wymagane
</t>
    </r>
    <r>
      <rPr>
        <sz val="8"/>
        <color theme="1"/>
        <rFont val="Arial CE"/>
        <charset val="238"/>
      </rPr>
      <t>zł</t>
    </r>
  </si>
  <si>
    <r>
      <t xml:space="preserve">wniesione
</t>
    </r>
    <r>
      <rPr>
        <sz val="8"/>
        <color theme="1"/>
        <rFont val="Arial CE"/>
        <charset val="238"/>
      </rPr>
      <t>zł</t>
    </r>
  </si>
  <si>
    <r>
      <rPr>
        <u/>
        <sz val="11"/>
        <color theme="1"/>
        <rFont val="Calibri"/>
        <family val="2"/>
        <charset val="238"/>
      </rPr>
      <t>Poz. 1</t>
    </r>
    <r>
      <rPr>
        <sz val="11"/>
        <color theme="1"/>
        <rFont val="Calibri"/>
        <family val="2"/>
        <charset val="238"/>
      </rPr>
      <t xml:space="preserve">
Gaza bielona metodą bezchlorową, 17-nitkowe z nitką RTG, niejałowe, 16-warstwowe, rozmiar 7,5x7,5cm, brzegi składane do środka, pakowane po 100 szt. - 300 opakowań</t>
    </r>
  </si>
  <si>
    <r>
      <t>Poz. 2</t>
    </r>
    <r>
      <rPr>
        <sz val="11"/>
        <color theme="1"/>
        <rFont val="Calibri"/>
        <family val="2"/>
        <charset val="238"/>
      </rPr>
      <t xml:space="preserve">
Gaza bawełniana bielona bezchlorowo, 17-nitkowa z nitką RTG, niejałowa, 8-warstwowa, z tasiemką, rozmiar 45x45 cm</t>
    </r>
  </si>
  <si>
    <r>
      <t xml:space="preserve">Poz. 3
</t>
    </r>
    <r>
      <rPr>
        <sz val="11"/>
        <color theme="1"/>
        <rFont val="Calibri"/>
        <family val="2"/>
        <charset val="238"/>
      </rPr>
      <t>Gaza bielona bezchlorowo, niejałowa, brzegi zawinięte do środka, gaza 17-nitkowa z nitką RTG, 4 warstwy, rozmiar 2mx5cm</t>
    </r>
  </si>
  <si>
    <r>
      <t xml:space="preserve">Poz. 4
</t>
    </r>
    <r>
      <rPr>
        <sz val="11"/>
        <color theme="1"/>
        <rFont val="Calibri"/>
        <family val="2"/>
        <charset val="238"/>
      </rPr>
      <t>Wykonany z gazy bielonej bezchlorowo, 17-nitkowej z nitką RTG, niejałowe, rozmiar 15X15 cm</t>
    </r>
  </si>
  <si>
    <r>
      <rPr>
        <u/>
        <sz val="10"/>
        <color theme="1"/>
        <rFont val="Arial"/>
        <family val="2"/>
        <charset val="238"/>
      </rPr>
      <t>Poz. 1</t>
    </r>
    <r>
      <rPr>
        <sz val="10"/>
        <color theme="1"/>
        <rFont val="Arial"/>
        <family val="2"/>
        <charset val="238"/>
      </rPr>
      <t xml:space="preserve">
Opatrunek z folii poliuretanowej nieprzepuszczalny dla bakterii i wody, z hipoalergicznym klejem, przylepny 10x12 cm sterylne</t>
    </r>
  </si>
  <si>
    <r>
      <rPr>
        <u/>
        <sz val="10"/>
        <color theme="1"/>
        <rFont val="Arial CE"/>
        <charset val="238"/>
      </rPr>
      <t xml:space="preserve">Poz. 1
</t>
    </r>
    <r>
      <rPr>
        <sz val="10"/>
        <color theme="1"/>
        <rFont val="Arial CE"/>
        <charset val="238"/>
      </rPr>
      <t xml:space="preserve">
Hydrowłóknisty opatrunek antybiofilmowy, wykonany w Technologii Hydrofiber opatrunkiem wykonanym z dwóch warstw karboksymetylocelulozy sodowej, impregnowanej 1,2%srebra jonowego, o działaniu spotęgownym solą dwusodową kwasu etylenodiaminotetraoctowego (EDTA) oraz chlorkiem benzetoniowym (BEC), wzmocnionym przeszyciami z włókien regenerowanej celulozy  - rozmiar:  10x10 cm</t>
    </r>
  </si>
  <si>
    <r>
      <rPr>
        <u/>
        <sz val="10"/>
        <color theme="1"/>
        <rFont val="Arial CE"/>
        <charset val="238"/>
      </rPr>
      <t xml:space="preserve">Poz.  2
</t>
    </r>
    <r>
      <rPr>
        <sz val="10"/>
        <color theme="1"/>
        <rFont val="Arial CE"/>
        <charset val="238"/>
      </rPr>
      <t xml:space="preserve">
Hydrowłóknisty opatrunek antybiofilmowy, wykonany w Technologii Hydrofiber opatrunkiem wykonanym z dwóch warstw karboksymetylocelulozy sodowej, impregnowanej 1,2%srebra jonowego, o działaniu spotęgownym solą dwusodową kwasu etylenodiaminotetraoctowego (EDTA) oraz chlorkiem benzetoniowym (BEC), wzmocnionym przeszyciami z włókien regenerowanej celulozy  - rozmiar:  15x15 cm</t>
    </r>
  </si>
  <si>
    <r>
      <rPr>
        <u/>
        <sz val="10"/>
        <color theme="1"/>
        <rFont val="Arial CE"/>
        <charset val="238"/>
      </rPr>
      <t xml:space="preserve">Poz.  3
</t>
    </r>
    <r>
      <rPr>
        <sz val="10"/>
        <color theme="1"/>
        <rFont val="Arial CE"/>
        <charset val="238"/>
      </rPr>
      <t xml:space="preserve">
Opatrunek antybakteryjny, regulujący poziom wilgotności w ranie. Składa się z wodoodpornej zewnętrznej błony poliuretanowej oraz wielowarstwowej części chłonnej. Część chłonna zawiera warstwę pianki poliuretanowej oraz warstwę kontaktową wykonaną w Technologii HydrofiberTM (karboksymetyloceluloza sodowa) z wbudowanymi w strukturę włókien jonami srebra (1,2%)  - rozmiar:  14x19,8 cm</t>
    </r>
  </si>
  <si>
    <r>
      <rPr>
        <u/>
        <sz val="10"/>
        <color theme="1"/>
        <rFont val="Arial CE"/>
        <charset val="238"/>
      </rPr>
      <t xml:space="preserve">Poz.  4
</t>
    </r>
    <r>
      <rPr>
        <sz val="10"/>
        <color theme="1"/>
        <rFont val="Arial CE"/>
        <charset val="238"/>
      </rPr>
      <t xml:space="preserve">
Opatrunek antybakteryjny, regulujący poziom wilgotności w ranie. Składa się z wodoodpornej zewnętrznej błony poliuretanowej oraz wielowarstwowej części chłonnej. Część chłonna zawiera warstwę pianki poliuretanowej oraz warstwę kontaktową wykonaną w Technologii HydrofiberTM (karboksymetyloceluloza sodowa) z wbudowanymi w strukturę włókien jonami srebra (1,2%)  - rozmiar:  6,9x20 cm</t>
    </r>
  </si>
  <si>
    <r>
      <rPr>
        <u/>
        <sz val="10"/>
        <color theme="1"/>
        <rFont val="Arial CE"/>
        <charset val="238"/>
      </rPr>
      <t xml:space="preserve">Poz.  6
</t>
    </r>
    <r>
      <rPr>
        <sz val="10"/>
        <color theme="1"/>
        <rFont val="Arial CE"/>
        <charset val="238"/>
      </rPr>
      <t xml:space="preserve">
Samoprzylepny opatrunek hydrokoloidowy, kompozycja trzech hydrokoloidów zawieszonych w macierzy polimerowej (karboksymetyloceluloza sodu + pektyna + żelatyna), zapewniający odpowiednie, sprzyjające gojeniu, wilgotne środowisko leczenia ran  - rozmiar:  10x10 cm</t>
    </r>
  </si>
  <si>
    <r>
      <rPr>
        <u/>
        <sz val="10"/>
        <color theme="1"/>
        <rFont val="Arial CE"/>
        <charset val="238"/>
      </rPr>
      <t xml:space="preserve">Poz.  7
</t>
    </r>
    <r>
      <rPr>
        <sz val="10"/>
        <color theme="1"/>
        <rFont val="Arial CE"/>
        <charset val="238"/>
      </rPr>
      <t xml:space="preserve">
Samoprzylepny opatrunek hydrokoloidowy, kompozycja trzech hydrokoloidów zawieszonych w macierzy polimerowej (karboksymetyioceluloza sodu + pektyna + żelatyna), zapewniający odpowiednie, sprzyjające gojeniu, wilgotne środowisko leczenia ran - rozmiar:  15x15 cm</t>
    </r>
  </si>
  <si>
    <r>
      <rPr>
        <u/>
        <sz val="10"/>
        <color theme="1"/>
        <rFont val="Arial CE"/>
        <charset val="238"/>
      </rPr>
      <t xml:space="preserve">Poz.  8
</t>
    </r>
    <r>
      <rPr>
        <sz val="10"/>
        <color theme="1"/>
        <rFont val="Arial CE"/>
        <charset val="238"/>
      </rPr>
      <t xml:space="preserve">
Samoprzylepny opatrunek hydrokoloidowy, kompozycja trzech hydrokoloidów zawieszonych w macierzy polimerowej (karboksymetyioceluloza sodu + pektyna + żelatyna), zapewniający odpowiednie, sprzyjające gojeniu, wilgotne środowisko leczenia ran, cienki - rozmiar:  10x10 cm</t>
    </r>
  </si>
  <si>
    <r>
      <rPr>
        <u/>
        <sz val="10"/>
        <color theme="1"/>
        <rFont val="Arial CE"/>
        <charset val="238"/>
      </rPr>
      <t xml:space="preserve">Poz.  9
</t>
    </r>
    <r>
      <rPr>
        <sz val="10"/>
        <color theme="1"/>
        <rFont val="Arial CE"/>
        <charset val="238"/>
      </rPr>
      <t xml:space="preserve">
Samoprzylepny opatrunek hydrokoloidowy, kompozycja trzech hydrokoloidów zawieszonych w macierzy polimerowej (karboksymetyioceluloza sodu + pektyna +żelatyna), zapewniający odpowiednie, sprzyjające gojeniu, wilgotne środowisko leczenia ran, cienki - rozmiar:  15x15 cm</t>
    </r>
  </si>
  <si>
    <r>
      <rPr>
        <u/>
        <sz val="10"/>
        <color theme="1"/>
        <rFont val="Arial CE"/>
        <charset val="238"/>
      </rPr>
      <t>Poz. 5</t>
    </r>
    <r>
      <rPr>
        <sz val="10"/>
        <color theme="1"/>
        <rFont val="Arial CE"/>
        <charset val="238"/>
      </rPr>
      <t xml:space="preserve">
Paski do moczu 4-ro parametrowe: glukoza, pH, SG, białko</t>
    </r>
  </si>
  <si>
    <r>
      <rPr>
        <u/>
        <sz val="10"/>
        <color theme="1"/>
        <rFont val="Arial CE"/>
        <charset val="238"/>
      </rPr>
      <t>Poz. 6</t>
    </r>
    <r>
      <rPr>
        <sz val="10"/>
        <color theme="1"/>
        <rFont val="Arial CE"/>
        <charset val="238"/>
      </rPr>
      <t xml:space="preserve">
Paski 10-param.: głukoza., bilirubina, ketony, SG, krew, pH, białko, urobilin. nitr. leukocyty</t>
    </r>
  </si>
  <si>
    <r>
      <t xml:space="preserve">Poz. od 1 do 8
</t>
    </r>
    <r>
      <rPr>
        <sz val="10"/>
        <color theme="1"/>
        <rFont val="Arial CE"/>
        <charset val="238"/>
      </rPr>
      <t>Ostrza maj być wykonane ze stali węglowej i posiadać rozmiar i nazwę producenta wygrawerowane na pojedynczym ostrzu</t>
    </r>
  </si>
  <si>
    <r>
      <t xml:space="preserve">Poz. 3
</t>
    </r>
    <r>
      <rPr>
        <sz val="10"/>
        <color theme="1"/>
        <rFont val="Arial CE"/>
        <charset val="238"/>
      </rPr>
      <t xml:space="preserve">
Kubeczki/ naczynka do analizatorów: Technicon/ Konelab/ Flexor</t>
    </r>
  </si>
  <si>
    <r>
      <t xml:space="preserve">Poz. 16
</t>
    </r>
    <r>
      <rPr>
        <sz val="10"/>
        <color theme="1"/>
        <rFont val="Arial CE"/>
        <charset val="238"/>
      </rPr>
      <t xml:space="preserve">
Wymazówka jałowa, klasa IIA, w probówce o śr. 13 mm z podłożem transportowym Amies bez węgla, z aplikatorem plastikowym o dł. 150-170 mm z wacikiem wiskozowym.
Instrukcja pobrania materiału w jęz. polskim na każdej wymazówce.
Dokument wykazujący zmianę ilości jednostek tworzących kolonię dla min. 7 klinicznie spotykanych mikroorganizmów w okresie 6, 24, 48, 72 godz. od pobrania w temp. pokojowej i w chłodni (załączyć dokument oferty).</t>
    </r>
  </si>
  <si>
    <t>Dopuszcza się oznaczenie kaniul zgodnie z normą w międzynarodowej skali Gauge, pod warunkiem, że będzie ono odpowiednie z oznaczeniami podanymi powyżej.
Nie jest wymagane pochodzenia w/w pozycji od tego samego producenta.
Sprzęt musi być do siebie dopasowany (zapewniać bezpieczne zamocowanie i bezwzględną szczelność połączenia).
Kraniki (Poz. 11) powinny posiadać płynną zmianę wartości przepływu w zakresie od 45º do 360º. Dopuszcza się jednak skokową zmianę pozycji co 45º w zakresie 360º gwarantującą precyzyjne i lekkie ustawienie wartości przepływów.
Kaniule w rozmiarach 1,0-1,1 i 1,2-1,3 wymagane są  w dwóch długościach (standardowej i krótkiej przeznaczonej do zakładania na wierzchniej części dłoni).
Kaniule mają być wyprodukowane z materiałów nietoksycznych, niealergizujących i niepirogennych czyli nie zawierać w swoim składzie substancji alergizujących lub drażniących takich jak proteiny lateksowe mogące wywołać np. podrażnienia i obrzęki. Wykonawca ma obowiązek zapoznać się z dokumentacją ZOZ w Łęczycy na temat kaniul rozpoznanych jako szczególnie niekorzystne dla miejscowej populacji (alergicznie nieobojętne) - zwłaszcza stosowanych u dzieci.
Sprzęt rozpoznany jako szczególnie alergizujący lub drażniący nie będzie dopuszczony do dalszego stosowania w ZOZ w Łęczycy i bez zapłaty zostanie zwrócony wykonawcy oraz zgłoszony do Urzędu Rejestracji Wyrobów Medycznych.
Plasty do kaniul (podkładki pod kołnierz stykający się z ciałem) - na włókninie.</t>
  </si>
  <si>
    <r>
      <rPr>
        <u/>
        <sz val="10"/>
        <color theme="1"/>
        <rFont val="Arial CE"/>
        <charset val="238"/>
      </rPr>
      <t>Poz. 3</t>
    </r>
    <r>
      <rPr>
        <sz val="10"/>
        <color theme="1"/>
        <rFont val="Arial CE"/>
        <charset val="238"/>
      </rPr>
      <t xml:space="preserve">
Wykonana z poliuretanu z czterema  wtopionymi paskami RTG z automatycznym zaworem eliminującym wypływ krwi podczas kaniulacji ( usuwania igły (. Eliminuje wyciek krwii przy wymianie lini infuzyjnej. Igła zaopatrzona w metalowy zatrzask samozakładający sie po wyjęciu igły z kaniuli zabezpieczjący koniec igły przed przypadkowym zakłuciem się personelu. Dla ułatwienia kolory kaniul muszą odpowiadać kodowi rozmiatu kaniul zgodnie z normami ISO. Hydrofobowy filtr gwarantujący wysokie bezpieczeństwo zatrzymując wypływ krwi poza kaniulę.
Rozmiary:
18Gx32mm
18G x45mm
20G x32mm
25G x32mm
22G x25mm
Kaniula nie posiada portu górnego
Wytrzymałość ciśnieniowa 21 bar</t>
    </r>
  </si>
  <si>
    <r>
      <rPr>
        <u/>
        <sz val="10"/>
        <color theme="1"/>
        <rFont val="Arial"/>
        <family val="2"/>
        <charset val="238"/>
      </rPr>
      <t>Poz. od 10 do 13</t>
    </r>
    <r>
      <rPr>
        <sz val="10"/>
        <color theme="1"/>
        <rFont val="Arial"/>
        <family val="2"/>
        <charset val="238"/>
      </rPr>
      <t xml:space="preserve">
Kaniula z portem iniekcyjnym i skrzydełkami, wykonana z FEP, posiadająca samodomykający się zawór portu górnego, wyposażona w filtr zapobiegająca wypływowi krwi, widoczna w promieniach RTG, sztywne opakowanie folia-papier sterylizowany EO, nietoksyczna, niepirogenna</t>
    </r>
  </si>
  <si>
    <r>
      <rPr>
        <u/>
        <sz val="10"/>
        <color theme="1"/>
        <rFont val="Arial"/>
        <family val="2"/>
        <charset val="238"/>
      </rPr>
      <t>Poz. od 14 do 16</t>
    </r>
    <r>
      <rPr>
        <sz val="10"/>
        <color theme="1"/>
        <rFont val="Arial"/>
        <family val="2"/>
        <charset val="238"/>
      </rPr>
      <t xml:space="preserve">
Kaniula bezpieczna poliuretanowa z zabezpieczeniem przed zakłuciem bez dodatkowych elementów na zawnątrz kaniuli 4 paski kontrastujące w RTG. Nazwa producenta na kaniuli  dla łatwej identyfikacji</t>
    </r>
  </si>
  <si>
    <r>
      <rPr>
        <u/>
        <sz val="10"/>
        <color theme="1"/>
        <rFont val="Arial CE"/>
        <charset val="238"/>
      </rPr>
      <t>Poz. 17</t>
    </r>
    <r>
      <rPr>
        <sz val="10"/>
        <color theme="1"/>
        <rFont val="Arial CE"/>
        <charset val="238"/>
      </rPr>
      <t xml:space="preserve">
Kaniule dożylne bezpieczne  wykonane z teflonu, z minimum 4 paskami kontrastującymi w RTG ,z zaworem  portu górnego, z filtrem hydrofobowym, ze skrzydełkami, posiadające korki z trzpieniem poniżej krawędzi korka. Nazwa producenta bezpośrednio na kaniuli , sterylizowane EO.  
Rozmiary:
22G 0,9x25mm przepływ 36ml/min 
20G 1,1x33mm przepływ 61ml/min 
18G 1,3x45mm przepływ 96ml/min 
18G 1,3x33mm przepływ 103ml/min 
17G 1,5x45mm przepływ 128ml/min
16G 1,7x50mm przepływ 196ml/min
14G 2,2x50mm przepływ 343ml/min
Rozmiar według potrzeb Zamawiajacego </t>
    </r>
  </si>
  <si>
    <r>
      <rPr>
        <u/>
        <sz val="10"/>
        <color theme="1"/>
        <rFont val="Arial"/>
        <family val="2"/>
        <charset val="238"/>
      </rPr>
      <t>Poz. 21 i 22</t>
    </r>
    <r>
      <rPr>
        <sz val="10"/>
        <color theme="1"/>
        <rFont val="Arial"/>
        <family val="2"/>
        <charset val="238"/>
      </rPr>
      <t xml:space="preserve">
Długość cewnika 20cm, kanały 2x16G. Zestawy z rozwiazaniem umożliwiającym włożenie prowadnicy bez odłączania  strzykawki. 
Prowadnica odporna na załamania - z pamięcią kształtu.</t>
    </r>
  </si>
  <si>
    <r>
      <rPr>
        <u/>
        <sz val="10"/>
        <color theme="1"/>
        <rFont val="Arial CE"/>
        <charset val="238"/>
      </rPr>
      <t>Poz. od 1 do 5</t>
    </r>
    <r>
      <rPr>
        <sz val="10"/>
        <color theme="1"/>
        <rFont val="Arial CE"/>
        <charset val="238"/>
      </rPr>
      <t xml:space="preserve">
Igła wykonana ze stali nierdzewnej, sterylna, niepirogenna, nietoksyczna, na opakowaniu 1 szt. umieszczony typ zastosowanego ścięcia ostrza igły</t>
    </r>
  </si>
  <si>
    <r>
      <rPr>
        <u/>
        <sz val="10"/>
        <color theme="1"/>
        <rFont val="Arial CE"/>
        <charset val="238"/>
      </rPr>
      <t>Poz.  6</t>
    </r>
    <r>
      <rPr>
        <sz val="10"/>
        <color theme="1"/>
        <rFont val="Arial CE"/>
        <charset val="238"/>
      </rPr>
      <t xml:space="preserve">
Igła wykonana ze stali nierdzewnej,  sterylna, niepirogenna, nietoksyczna, ostrze pokryte silikonem, osłona igły i łącznik wykonane z polipropylenu, możliwość zabezpieczenia igły przy użyciu jednej ręki, zabezpieczenie zapobiega zakłuciom po zużyciu,  wszystkie igły wymagane od jednego producenta, na opakowaniu 1 szt. umieszczony typ zastosowanego ścięcia ostrza igły</t>
    </r>
  </si>
  <si>
    <r>
      <rPr>
        <u/>
        <sz val="10"/>
        <color theme="1"/>
        <rFont val="Arial CE"/>
        <charset val="238"/>
      </rPr>
      <t>Poz. od 8 do 11</t>
    </r>
    <r>
      <rPr>
        <sz val="10"/>
        <color theme="1"/>
        <rFont val="Arial CE"/>
        <charset val="238"/>
      </rPr>
      <t xml:space="preserve">
Strzykawki ze skalą rozszerzoną o min. 20% </t>
    </r>
  </si>
  <si>
    <r>
      <rPr>
        <u/>
        <sz val="10"/>
        <color theme="1"/>
        <rFont val="Arial CE"/>
        <charset val="238"/>
      </rPr>
      <t>Poz. 12</t>
    </r>
    <r>
      <rPr>
        <sz val="10"/>
        <color theme="1"/>
        <rFont val="Arial CE"/>
        <charset val="238"/>
      </rPr>
      <t xml:space="preserve">
Strzykawka 50ml z końcówką Luer-Lock, transparentna, posuadajaca podwójne uszczelnienie tłoka oraz  podwójną skalę pomiarową, sterylna, opakowanie folia-papier</t>
    </r>
  </si>
  <si>
    <r>
      <rPr>
        <u/>
        <sz val="10"/>
        <color theme="1"/>
        <rFont val="Arial CE"/>
        <charset val="238"/>
      </rPr>
      <t>Poz. 13</t>
    </r>
    <r>
      <rPr>
        <sz val="10"/>
        <color theme="1"/>
        <rFont val="Arial CE"/>
        <charset val="238"/>
      </rPr>
      <t xml:space="preserve">
Strzykawka  bursztynowa 20 ml z końcówką Luer-Lock, transparentna, posuadajaca podwójne uszczelnienie tłoka oraz  podwójną skalę pomiarową, sterylna, opakowanie folia-papier</t>
    </r>
  </si>
  <si>
    <r>
      <rPr>
        <u/>
        <sz val="10"/>
        <color theme="1"/>
        <rFont val="Arial CE"/>
        <charset val="238"/>
      </rPr>
      <t>Poz. 16</t>
    </r>
    <r>
      <rPr>
        <sz val="10"/>
        <color theme="1"/>
        <rFont val="Arial CE"/>
        <charset val="238"/>
      </rPr>
      <t xml:space="preserve">
Strzykawki doustne pojemność 1ml, 3ml, 5ml , filetowy tłok, strzykawki wyposażone w zatyczkę</t>
    </r>
  </si>
  <si>
    <r>
      <rPr>
        <u/>
        <sz val="10"/>
        <color theme="1"/>
        <rFont val="Arial CE"/>
        <charset val="238"/>
      </rPr>
      <t>Poz. 17</t>
    </r>
    <r>
      <rPr>
        <sz val="10"/>
        <color theme="1"/>
        <rFont val="Arial CE"/>
        <charset val="238"/>
      </rPr>
      <t xml:space="preserve">
Przyrząd  do przetaczania płynów infuzyjnych, komora kroplowa (część przezroczysta o długości 50mm) wolna od PVC, całość bez zawartości ftalanów (informacja na opakowaniu jednostkowym), igła dwukanałowa, zacisk rolkowy wyposażony w uchwyt na dren oraz możliwość zabezpieczenia igły biorczej po użyciu w postaci osłonki umieszczonej z boku zaciskacza, nazwa producenta na zaciskaczu w celu łatwej identyfikacji wyrobu (Rozporządzenie Ministra Zdrowia z dnia 12 stycznia 2011r. w sprawie wymagań zasadniczych oraz procedur zgodności wyrobów medycznych – Dz. U nr 16 Poz. 74), opakowanie kolorystyczne folia-papier, sterylny.</t>
    </r>
  </si>
  <si>
    <r>
      <rPr>
        <u/>
        <sz val="11"/>
        <color theme="1"/>
        <rFont val="Calibri"/>
        <family val="2"/>
        <charset val="238"/>
      </rPr>
      <t>Poz. 13</t>
    </r>
    <r>
      <rPr>
        <sz val="11"/>
        <color theme="1"/>
        <rFont val="Calibri"/>
        <family val="2"/>
        <charset val="238"/>
      </rPr>
      <t xml:space="preserve"> - zestaw do operacji na kończynie górnej
Skład i wymiary:
a) serweta chirurgiczna górna o wymiarach 260x180 cm, posiadający samouszczelniający otwór o średnicy 6 cm, otoczony warstwą wysokochłonną o wymiarach
150x50 cm - 1 szt
b) serweta chirurgiczna dolna z taśmą samoprzylepną o wymiarach 180x180 cm - 1szt
c) całość owinięta w serwetę o wymiarze 150x200 cm, która służy jako przykrycie stolika - 1szt
Wymagania:
- gramatura min 63g/m2 w obszarze mniej krytycznym (laminat dwuwarstwowy)
- gramatura min 88g/m2 w obszarze krytycznym (laminat trójwarstwowy)
- odporność na rozerwanie na sucho/mokro: 180/155 kPa w strefie krytycznej
- odporność na przenikanie cieczy strefa mniej krytyczna/strefa krytyczna min 160/345 cm H2o
Opakowanie: torebka papierowo-foliowa lub folia-folia z etykietą w języku polskim z przynajmniej dwoma naklejkami do wklejenia do dokumentacji medycznej
zaw. nr lot. 
Produkt sterylizowany zgodnie z normami wymaganymi prawem.</t>
    </r>
  </si>
  <si>
    <r>
      <t>Poz. 14</t>
    </r>
    <r>
      <rPr>
        <sz val="11"/>
        <color theme="1"/>
        <rFont val="Calibri"/>
        <family val="2"/>
        <charset val="238"/>
      </rPr>
      <t xml:space="preserve"> - Zestaw uniwersalny z serwetą na stół Mayo
Skład i wymiary:
a) serweta z taśmą samoprzylepną 175x175 cm, dodatkowe chłonne wzmocnienie w strefie krytycznej, w serwetę wkomponowane organizatory przewodów - 1szt.
b) serweta z taśmą samoprzylepną 240x150 cm, dodatkowe chłonne wzmocnienie w strefie krytycznej, w serwetę wkomponowane organizatory przewodów - 1 szt.
c) serweta z taśmą samoprzylepną 75x75 cm, dodatkowe chłonne wzmocnienie w strefie krytycznej - 2szt.
d) serweta na stół 150x190 cm, warstwa chłonna 75x190 cm - 1 szt.
e) taśma samoprzylepna nieprzepuszczalna elastyczna 9x49 cm - 1 szt.
f) ręczniki chłonne 18x25 cm - 4 szt.
g) osłona na stolik Mayo 79x145 cm, warstwa chłonna 65x85 cm - 1 szt.
Wymagania materiałowe:
pozycje a,b,c wykonane z laminatu min. trójwarstwowego  o gramaturze &gt; 79 g/m2, posiadające dodatkowe wzmocnienie (czwarta warstwa) w strefie krytycznej z włókniny o gramaturze 50 g/m2, całkowita gramatura w strefie krytycznej 129 g/m2, odporność na przenikanie cieczy (ciśnienie hydrostatyczne) na całej powierzchni serwet 100 cm H2O, jedną z warstw stanowiła folia PE, wytrzymałość na wypychanie na sucho/mokro (strefa krytyczna) &gt; 280/160 kPa, serwety spełniają wymagania
PN EN 13795-3 wyskoka jakość. Opakowanie torebka papierowo-foliowa lub folia-folia z etykietą w języku polskim z przynajmniej dwoma naklejkami do wklejania
do dokumentacji medycznej zaw. nr lot. Produkt sterylizowany zgodnie z normami wymaganymi prawem.</t>
    </r>
  </si>
  <si>
    <r>
      <t>Poz. 15</t>
    </r>
    <r>
      <rPr>
        <sz val="11"/>
        <color theme="1"/>
        <rFont val="Calibri"/>
        <family val="2"/>
        <charset val="238"/>
      </rPr>
      <t xml:space="preserve"> - osłona na stolik MAYO</t>
    </r>
    <r>
      <rPr>
        <u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
Osłona na stolik MAYO z mocnej folii o grubości min 60 mikronów z dodatkową zewnętrzną warstwą chłonną w górnej części (pod narzędzia) o wymiarach min 65x85 cm,
wymiar całk. min 79x145 cm</t>
    </r>
  </si>
  <si>
    <r>
      <t xml:space="preserve">Poz. 16 - fartuch chirurgiczny ze wstawkami
</t>
    </r>
    <r>
      <rPr>
        <sz val="11"/>
        <color theme="1"/>
        <rFont val="Calibri"/>
        <family val="2"/>
        <charset val="238"/>
      </rPr>
      <t xml:space="preserve">
Sterylny fartuch chirurgiczny wzmocniony - do długich procedur, zapewniający wysoki komfort termiczny pracy operatora, wykonany z miękkiej, przewiewnej
włókniny bawełnopodobnej typu spunlaced o wysokich właściwościach hydrofobowych, gramatura min. 68 g/m2; wyposażony w nieprzemakalne wstawki z przodu
i na rękawach (rękawy na wysokości wstawki zszyte techniką ultradźwiekową, zapewniające pełną barierowość); fartuch złożony w sposób zapewniający aseptyczną
aplikację, wiązany na troki wewnętrzne oraz troki zewnętrzne z kartonikiem, z tyłu zapięcie na rzep.
Indywidualnie oznakowanie rozmiaru i rodzaju nadrukowane na fartuchu, pozwalające na identyfikację przed rozłożeniem. Opakowanie folia-folia z min 2 etykietami
przylepnymi, wewnętrzne owinięcie papierowe, 2 celulozowe ręczniczki. Zgodny z normą PN EN 13795 - wymagania wysokie. Rozmiar: L,XL,XXL.</t>
    </r>
  </si>
  <si>
    <r>
      <rPr>
        <u/>
        <sz val="11"/>
        <color theme="1"/>
        <rFont val="Calibri"/>
        <family val="2"/>
        <charset val="238"/>
      </rPr>
      <t>Poz. 17</t>
    </r>
    <r>
      <rPr>
        <sz val="11"/>
        <color theme="1"/>
        <rFont val="Calibri"/>
        <family val="2"/>
        <charset val="238"/>
      </rPr>
      <t xml:space="preserve"> - fartuch chirurgiczny SMS
Sterylny fartuch chirurgiczny do procedur standardowych, wykonany z włókniny typu SMS o gramaturze min. 35 g/m2; fartuch złożony w sposób zapewniający aseptyczną aplikację, wiązany na troki wewnętrzne oraz troki zewnętrzne z kartonikiem, z tyłu zapięcie na rzep.
Indywidualnie oznakowanie rozmiaru i rodzaju nadrukowane na fartuchu, pozwalające na identyfikację przed rozłożeniem. Opakowanie folia-papier z min 2 etykietami
przylepnymi, wewnętrzne owinięcie papierowe lub włókninowe, 2 celulozowe ręczniczki. Zgodny z normą PN EN 13795 - wymagania standardowe. Rozmiar: L,XL,XXL.</t>
    </r>
  </si>
  <si>
    <r>
      <rPr>
        <u/>
        <sz val="11"/>
        <color theme="1"/>
        <rFont val="Calibri"/>
        <family val="2"/>
        <charset val="238"/>
      </rPr>
      <t>Poz. 18</t>
    </r>
    <r>
      <rPr>
        <sz val="11"/>
        <color theme="1"/>
        <rFont val="Calibri"/>
        <family val="2"/>
        <charset val="238"/>
      </rPr>
      <t xml:space="preserve"> - ubranie chirurgiczne (bluza+spodnie)
Wykonane z włókniny bawełnopodobnej o gramaturze min. 49 g/m2, antystatycznej niepylącej, oddychającej, przeznaczonej do stosowania przez
personel medyczny w środowisku bloku operacyjnego; bluza krótki rękaw, pod szyją wyposażona w nap, kieszeń na piersi oraz dwie kieszenie na dole bluzy; spodnie ściągane tasiemką, kieszeń boczna na nogawicy z klapką wyposażoną w nap. Kolor niebieski lub zielony, spodnie i bluzy pakowane osobno, 
w rozmiarach XS, S, M, L, XL</t>
    </r>
  </si>
  <si>
    <r>
      <t>Poz. 19</t>
    </r>
    <r>
      <rPr>
        <sz val="10"/>
        <color theme="1"/>
        <rFont val="Arial CE"/>
        <charset val="238"/>
      </rPr>
      <t xml:space="preserve"> - ocieplacz</t>
    </r>
    <r>
      <rPr>
        <u/>
        <sz val="10"/>
        <color theme="1"/>
        <rFont val="Arial CE"/>
        <charset val="238"/>
      </rPr>
      <t xml:space="preserve">
</t>
    </r>
    <r>
      <rPr>
        <sz val="10"/>
        <color theme="1"/>
        <rFont val="Arial CE"/>
        <charset val="238"/>
      </rPr>
      <t>Bluza chirurgiczna wykonana z włókniny bawełnopodobnej o gramaturze min. 49 g/m2, antystatycznej niepylącej, oddychającej, przeznaczonej do stosowania przez
personel medyczny w środowisku bloku operacyjnego; długi rękaw, wyposażona w dwie kieszenie na dole bluzy, w rozmiarach S,M,L,XL,XXL,3XL.</t>
    </r>
  </si>
  <si>
    <r>
      <rPr>
        <u/>
        <sz val="10"/>
        <color theme="1"/>
        <rFont val="Arial CE"/>
        <charset val="238"/>
      </rPr>
      <t>Poz. 20</t>
    </r>
    <r>
      <rPr>
        <sz val="10"/>
        <color theme="1"/>
        <rFont val="Arial CE"/>
        <charset val="238"/>
      </rPr>
      <t xml:space="preserve"> - pokrowiec na przewody/kamerę
Sterylny pokrowiec na kamerę i przewody typu TUBUS o romiarze 17x250 cm.</t>
    </r>
  </si>
  <si>
    <r>
      <rPr>
        <u/>
        <sz val="10"/>
        <color theme="1"/>
        <rFont val="Arial CE"/>
        <charset val="238"/>
      </rPr>
      <t>Poz. 22</t>
    </r>
    <r>
      <rPr>
        <sz val="10"/>
        <color theme="1"/>
        <rFont val="Arial CE"/>
        <charset val="238"/>
      </rPr>
      <t xml:space="preserve"> - zestaw pościeli jednorazowej
Polipropylen 25g/m2, skład: poszewka 65x65 + 10cm, przykrycie dla pacjenta 150x240, prześcieradło z gumką 90x200 + 20cm</t>
    </r>
  </si>
  <si>
    <r>
      <rPr>
        <u/>
        <sz val="10"/>
        <color theme="1"/>
        <rFont val="Arial CE"/>
        <charset val="238"/>
      </rPr>
      <t>Poz. 23</t>
    </r>
    <r>
      <rPr>
        <sz val="10"/>
        <color theme="1"/>
        <rFont val="Arial CE"/>
        <charset val="238"/>
      </rPr>
      <t xml:space="preserve"> - zestaw do artroskopii kolana
Skład i wymiary:
a) serweta o wymiarach 220x330 cm, wykonana z chłonnego i mocnego laminatu nieprzemakalnego, wyposażona w samouszczelniający się płat z neoprenu z otworem 7 cm,
otoczony warstwą chłonną o wymiarach 60x75 cm, z możliwością zamocowania drenów 1 szt.
b) osłona na kończynę o wym. 37x75 cm wykonana z nieprzemakalnego laminatu - 1 szt.
c) dwuwarstwowe taśmy lepne 9x49 cm - 2 szt.
d) ściereczki chłonne celulozowe 30x40 cm - 2 szt.
e) całość owinięta w serwetę o wymiarze 150x180 cm, która służy jako przykrycie stolika.
Wymagania:
- gramatura min. 63 g/m2 w obszarze mniej krytycznym (laminat dwuwarstwowy)
- gramatura min. 88 g/m2 w obszarze krytycznym (laminat trójwarstwowy)
- odporność na rozerwanie na sucho/mokro: 180/155 kPa w strefie krytycznej
- odporność na przenikanie cieczy strefa mniej krytyczna/strefa krytyczna min. 160/345 cm H2O
Opakowanie - torebka papierowo-foliowa lub folia-folia z etykietą w języku polskim z przynejmniej dwoma naklejkami do wklejenia do dokumentacji medycznej zaw. nr. lot.
Produkt sterylizowany zgodnie z normami wymaganymi prawem.</t>
    </r>
  </si>
  <si>
    <r>
      <rPr>
        <u/>
        <sz val="10"/>
        <color theme="1"/>
        <rFont val="Arial CE"/>
        <charset val="238"/>
      </rPr>
      <t>Poz.24</t>
    </r>
    <r>
      <rPr>
        <sz val="10"/>
        <color theme="1"/>
        <rFont val="Arial CE"/>
        <charset val="238"/>
      </rPr>
      <t xml:space="preserve"> - zestaw do cięcia cesarskiego
Skład i wymiary:
a) 1 x serweta chirurgiczna w kształcie litery T do cięcia cesarskiego o wymiarach 175/250x300 cm posiadająca otwór o wymiarach 38x32 cm, wypełniony folią chirurgiczną, 
wewnątrz której znajduje się wycięcie w kształcie gruszki o wymiarach 18x16 cm. Serweta posiada duży zintegrowany, okalający worek do  przechwytywania płynów o wymiarach
100x80 cm wyposażony w sztywnik, podłączenie ssaka i organizatory przewodów. Serweta min. dwuwarstwowa, min. gramatura 65 g/m2, odporność na przenikanie cieczy
min. 140 cm H2O, odpornośćna wypychanie w strefie krytycznej sucho/mokro 170/105 kPa.
b) 1 x serweta - owinięcie noworodka 90x120 cm
c) 1 x taśma samoprzylepna, dwuwarstwowa, jedną z warstw stanowi folia PE 9x49 cm
d) 4 x ręczniki chłonne 18x25 cm
e) 1 x osłona na stolik Mayo 79x145 cm
f) 1 x serweta na stolik - owinięcie zestawu 150x190 cm
Opakowanie torebka papierowo-foliowa lub folia-folia  z etykietą w języku polskim z przynajmniej dwoma naklejkami do wklejania do dokumentacji medycznej zaw. nr lot. 
Produkt sterylizowany zgodnie z normami wymaganymi prawem.</t>
    </r>
  </si>
  <si>
    <r>
      <rPr>
        <u/>
        <sz val="10"/>
        <color theme="1"/>
        <rFont val="Arial CE"/>
        <charset val="238"/>
      </rPr>
      <t>Poz. 2</t>
    </r>
    <r>
      <rPr>
        <sz val="10"/>
        <color theme="1"/>
        <rFont val="Arial CE"/>
        <charset val="238"/>
      </rPr>
      <t xml:space="preserve">
Uszczelniane automatycznie po uruchomieniu ssania bez konieczności wciskania wkładów w kanister; wymiana wkładu bez odłączania drenu łączącego wkład z kanistrem lub źródłem ssania, wymagająca jedynie odłączenia drenu pacjenta; wyposażone w uchwyt w postaci pętli o szer. min. 5,5 cm do wygodnego demontażu, wyposażone w skuteczny filtr przeciwbakteryjny i zastawkę zabezpieczającą źródło ssania przed zalaniem; brak innych króćców na pokrywie poza króćcem pacjenta z możliwością jego zamknięcia po napełnieniu wkładu; obrotowy króciec o konstrukcji schodkowej (średnica wew. min. 7 mm); szeroki, zamykany port do wkładania saszetek żelujących; z pokrywą wyposażoną w wewnętrzny kanał ssący dla współpracy z kanistrami ze zintegrowanym króćcem ssącym; worek z poliolefiny bez zawartości PCV</t>
    </r>
  </si>
  <si>
    <r>
      <rPr>
        <u/>
        <sz val="10"/>
        <color theme="1"/>
        <rFont val="Arial CE"/>
        <charset val="238"/>
      </rPr>
      <t>Poz. 3</t>
    </r>
    <r>
      <rPr>
        <sz val="10"/>
        <color theme="1"/>
        <rFont val="Arial CE"/>
        <charset val="238"/>
      </rPr>
      <t xml:space="preserve">
Zapięcie odporne na przypadkowe odpinanie typu zatrzask, przy zapięciu otwory umożliwiające regulacje długości tasiemki, z papierową wkładką bez nadruku (pusta) umożliwiającą opisanie danych, zapinana kieszonka na papierową wkładkę</t>
    </r>
  </si>
  <si>
    <r>
      <rPr>
        <u/>
        <sz val="10"/>
        <color theme="1"/>
        <rFont val="Arial CE"/>
        <charset val="238"/>
      </rPr>
      <t>Poz. 4</t>
    </r>
    <r>
      <rPr>
        <sz val="10"/>
        <color theme="1"/>
        <rFont val="Arial CE"/>
        <charset val="238"/>
      </rPr>
      <t xml:space="preserve">
Zapięcie,  odporne na przypadkowe odpinanie typu zatrzask, przy zapięciu otwory umożliwiające regulacje długości tasiemki, przezroczysta w kolorze naturalnym z kolorystycznie oznaczonym czubkiem opaski umożliwającym podział ze wzgledu na płeć dziecka, miękka jednorazowa, niealergizująca z papierową wkładką bez nadruku umożliwiającą opisanie danych, zapinana kieszonka na papierową wkładkę</t>
    </r>
  </si>
  <si>
    <r>
      <rPr>
        <u/>
        <sz val="10"/>
        <color theme="1"/>
        <rFont val="Arial CE"/>
        <charset val="238"/>
      </rPr>
      <t>Poz. 15</t>
    </r>
    <r>
      <rPr>
        <sz val="10"/>
        <color theme="1"/>
        <rFont val="Arial CE"/>
        <charset val="238"/>
      </rPr>
      <t xml:space="preserve">
Kompatybilne z systemem SERRES; przezroczyste, wyskalowane w ml, wyposażone w zaczep do zamocowania na wózku, wyposażone w zintegrowane wymienne końce do podłączenia ze źródłem ssania, nie wymagające odłączenia drenu ssącego od kanistra lub pokrywy przy jego wymianie, odporne na mycie w temp. 95st C i sterylizację w autoklawie.</t>
    </r>
  </si>
  <si>
    <r>
      <rPr>
        <u/>
        <sz val="10"/>
        <color theme="1"/>
        <rFont val="Arial CE"/>
        <charset val="238"/>
      </rPr>
      <t>Poz. 18</t>
    </r>
    <r>
      <rPr>
        <sz val="10"/>
        <color theme="1"/>
        <rFont val="Arial CE"/>
        <charset val="238"/>
      </rPr>
      <t xml:space="preserve">
Uszczelniane automatycznie po uruchomieniu ssania bez konieczności wciskania wkładów w kanister; wymiana wkładu bez odłączania drenu łączącego wkład z kanistrem lub źródłem ssania, wymagająca jedynie odłączenia drenu pacjenta; wyposażone w uchwyt w postaci pętli o szer. min. 5,5 cm do wygodnego demontażu, wyposażone w skuteczny filtr przeciwbakteryjny i zastawkę zabezpieczającą źródło ssania przed zalaniem; brak innych króćców na pokrywie poza króćcem pacjenta z możliwością jego zamknięcia po napełnieniu wkładu; obrotowy króciec o konstrukcji schodkowej (średnica wew. min. 7 mm); szeroki, zamykany port do wkładania saszetek żelujących; z pokrywą wyposażoną w wewnętrzny kanał ssący dla współpracy z kanistrami ze zintegrowanym króćcem ssącym;  mocny worek z poliolefiny bez zawartości PCV.
Ilość: 1000 ml - 400 szt; 2000 ml - 600 szt.</t>
    </r>
  </si>
  <si>
    <r>
      <rPr>
        <u/>
        <sz val="10"/>
        <color theme="1"/>
        <rFont val="Arial CE"/>
        <charset val="238"/>
      </rPr>
      <t>Poz. 20</t>
    </r>
    <r>
      <rPr>
        <sz val="10"/>
        <color theme="1"/>
        <rFont val="Arial CE"/>
        <charset val="238"/>
      </rPr>
      <t xml:space="preserve">
Worek wykonany z miękkiego polietylenu w rozmiarze 38x30 cm, 44x38 cm, 50x38 cm do wyboru przez Zamawiającego z kapturkiem (z możliwością regulacji), zapięciem rzepowym ułatwiającym włożenie dziecka oraz miękką podkładką pod plecy   Wiekość uzaleźniona odpotrzeb Zamawiająceg.</t>
    </r>
  </si>
  <si>
    <r>
      <t>Sterylna czysta postać chemicznego H</t>
    </r>
    <r>
      <rPr>
        <vertAlign val="subscript"/>
        <sz val="10"/>
        <color theme="1"/>
        <rFont val="Arial CE"/>
        <charset val="238"/>
      </rPr>
      <t>2</t>
    </r>
    <r>
      <rPr>
        <sz val="10"/>
        <color theme="1"/>
        <rFont val="Arial CE"/>
        <charset val="238"/>
      </rPr>
      <t>O zamkniętego systemu nawilżania tlenu</t>
    </r>
  </si>
  <si>
    <r>
      <t>Poz. 1</t>
    </r>
    <r>
      <rPr>
        <sz val="10"/>
        <color theme="1"/>
        <rFont val="Arial CE"/>
        <charset val="238"/>
      </rPr>
      <t xml:space="preserve">
Wymiennik ciepła i wilgoci do rurek tracheostomijnych z portem do podawania tlenu oraz z portem do odsysania, jednoczęściowy tzw. "sztuczny nos",sterylny. Przestrzeń martwa w zakresie 15 - 20 ml wydajność nawilżania min. 28 mg/l przy VT - 500 ml, opakowanie folia-papier</t>
    </r>
  </si>
  <si>
    <r>
      <t>Poz. 2</t>
    </r>
    <r>
      <rPr>
        <sz val="10"/>
        <color theme="1"/>
        <rFont val="Arial CE"/>
        <charset val="238"/>
      </rPr>
      <t xml:space="preserve">
Filtr mechaniczny z hydrofobową, harmonijkową warstwą filtracyjną, o potwierdzonej certyfikatem skuteczności filtracji klasiy HEPA 13, o skuteczność przeciwbakteryjnej: 99,99999%, p/wirusowej: 99,9999 %, przestrzeni martwej 81 ml, oporach przepływu 1,1 cm H20  przy 30 l/min (2,6 cm H20 przy 60 l/min.),  z wydzielonym celulozowym wymiennikiem ciepła i wilgoci o nawilżaniu 31,1  mg H20 przy VT=500 ml, o minimalnej i maksymalnej objętości oddechowej Vt 300-1200  ml nadrukowanej na obwodzie filtra, waga 53 g, ze złączem prostym, sterylny, z portem kapno .</t>
    </r>
  </si>
  <si>
    <r>
      <t>Poz. 3</t>
    </r>
    <r>
      <rPr>
        <sz val="10"/>
        <color theme="1"/>
        <rFont val="Arial CE"/>
        <charset val="238"/>
      </rPr>
      <t xml:space="preserve">
Filtr elektrostatyczny  dla dorosłych i dzieci, mały, sterylny, z portem kapnografii, skuteczność filtracji względem bakterii i wirusów min. 99,999%. Wydajność nawilżania min.9 mg/l przy VT 500 ml, utrata wilgoci max 6 mg H2O/litr przy Vt 500 ml, przestrzeń martwa w zakresie 50-55 ml,  Zakres objętości oddechowej 150 – 1200 ml. Masa 19g  Opakowanie folia-papier</t>
    </r>
  </si>
  <si>
    <r>
      <t>Poz. 4</t>
    </r>
    <r>
      <rPr>
        <sz val="10"/>
        <color theme="1"/>
        <rFont val="Arial CE"/>
        <charset val="238"/>
      </rPr>
      <t xml:space="preserve">
Filtr oddechowy mechaniczny, hydrofobowy (nie przepuszczajacy płynów), z harmonijkową membraną filtrujacą o powierzchni = 320cm2, i objętości 43 cm3, opory prezpływu 2,7 cm H20 +/-5% przy 60l/min, skuteczności filtracji min 99,9999,  z portem do kapnografu, sterylny</t>
    </r>
  </si>
  <si>
    <r>
      <t>Poz. 5</t>
    </r>
    <r>
      <rPr>
        <sz val="10"/>
        <color theme="1"/>
        <rFont val="Arial CE"/>
        <charset val="238"/>
      </rPr>
      <t xml:space="preserve">
Linia z PVC do pomiaru kapnografii dł. 300 cm, męskie złącza luer-lock. Jałowa</t>
    </r>
  </si>
  <si>
    <r>
      <t xml:space="preserve">Poz. 1
</t>
    </r>
    <r>
      <rPr>
        <sz val="10"/>
        <color theme="1"/>
        <rFont val="Arial CE"/>
        <charset val="238"/>
      </rPr>
      <t>Cewnik poliuteranowy ze znacznikami głębokości co 1 cm (8 znaczników), 8 CH, strzykawka 50 ml Luer Lock, worek 2000 ml, kranik trójdrożny z przedłużaczem, igła z barwnym wskaźnikiem zabezpieczenia końca igły, sterylny.</t>
    </r>
  </si>
  <si>
    <r>
      <rPr>
        <u/>
        <sz val="10"/>
        <color theme="1"/>
        <rFont val="Arial"/>
        <family val="2"/>
        <charset val="238"/>
      </rPr>
      <t>Poz. 2</t>
    </r>
    <r>
      <rPr>
        <sz val="10"/>
        <color theme="1"/>
        <rFont val="Arial"/>
        <family val="2"/>
        <charset val="238"/>
      </rPr>
      <t xml:space="preserve">
Linia widoczna w RTG, z mandrynem. Pakowane w plastikowy tubus, który chroni materiał podczas transportu , w rozmiarach od 12-28 Ch, linia widoczna w RTG, z mandrynem. Pakowane w plastikowy tubus,</t>
    </r>
  </si>
  <si>
    <r>
      <rPr>
        <u/>
        <sz val="10"/>
        <color theme="1"/>
        <rFont val="Arial"/>
        <family val="2"/>
        <charset val="238"/>
      </rPr>
      <t>Poz. 3</t>
    </r>
    <r>
      <rPr>
        <sz val="10"/>
        <color theme="1"/>
        <rFont val="Arial"/>
        <family val="2"/>
        <charset val="238"/>
      </rPr>
      <t xml:space="preserve">
Ze złączem kątowym 90°, 7/16 cm, złącze 15 M - złącze pacjenta 22M/15F</t>
    </r>
  </si>
  <si>
    <r>
      <t>Rurka intubacyjna z balonem niskociśn.</t>
    </r>
    <r>
      <rPr>
        <sz val="9.5"/>
        <color theme="1"/>
        <rFont val="Arial CE"/>
        <family val="2"/>
        <charset val="238"/>
      </rPr>
      <t xml:space="preserve"> - rozm.   4;  4,5;  5 </t>
    </r>
  </si>
  <si>
    <r>
      <t xml:space="preserve">Poz. 2
</t>
    </r>
    <r>
      <rPr>
        <sz val="10"/>
        <color theme="1"/>
        <rFont val="Arial CE"/>
        <charset val="238"/>
      </rPr>
      <t>Układ oddechowy jednorurowy, dwuświatłowy, z pionową membraną zapewniającą wymianę termiczną, o śr. 22 mm i długości 1,8 m, z kolankiem z portem kapno, do aparatu do znieczulenia, z dodatkową rurą długości 1,5 m z 2L workiem bezlateksowym, wydajność ogrzania powietrza wdychanego 6,2 stopni C przy przepływie 4 l/min., opór wdechowy 0,14 cm H</t>
    </r>
    <r>
      <rPr>
        <vertAlign val="subscript"/>
        <sz val="10"/>
        <color theme="1"/>
        <rFont val="Arial CE"/>
        <charset val="238"/>
      </rPr>
      <t>2</t>
    </r>
    <r>
      <rPr>
        <sz val="10"/>
        <color theme="1"/>
        <rFont val="Arial CE"/>
        <charset val="238"/>
      </rPr>
      <t>O i wydechowy 0,16 cm H</t>
    </r>
    <r>
      <rPr>
        <vertAlign val="subscript"/>
        <sz val="10"/>
        <color theme="1"/>
        <rFont val="Arial CE"/>
        <charset val="238"/>
      </rPr>
      <t>2</t>
    </r>
    <r>
      <rPr>
        <sz val="10"/>
        <color theme="1"/>
        <rFont val="Arial CE"/>
        <charset val="238"/>
      </rPr>
      <t>O przy przepływie 10 l/min, waga układu  170 g bez akcesoriów. Rura wydechowa do podłączenia do aparatu 40 cm. Jednorazowy, mikrobiologicznie czysty, bez DEHP, opakowanie foliowe.</t>
    </r>
  </si>
  <si>
    <r>
      <t xml:space="preserve">Poz. 3
</t>
    </r>
    <r>
      <rPr>
        <sz val="10"/>
        <color theme="1"/>
        <rFont val="Arial CE"/>
        <charset val="238"/>
      </rPr>
      <t>Układ oddechowy jednorurowy, dwuświatłowy, z pionową membraną zapewniającą wymianę termiczną, o śr. 22 mm i dł.  1,8 m, z kolankiem z portem kapno, do respiratora, wydajność ogrzania powietrza wdychanego 6,2 stopni C przy przepływie 4 l/min., opór wdechowy 0,14 cm H</t>
    </r>
    <r>
      <rPr>
        <vertAlign val="subscript"/>
        <sz val="10"/>
        <color theme="1"/>
        <rFont val="Arial CE"/>
        <charset val="238"/>
      </rPr>
      <t>2</t>
    </r>
    <r>
      <rPr>
        <sz val="10"/>
        <color theme="1"/>
        <rFont val="Arial CE"/>
        <charset val="238"/>
      </rPr>
      <t>O i wydechowy 0,16 cm H</t>
    </r>
    <r>
      <rPr>
        <vertAlign val="subscript"/>
        <sz val="10"/>
        <color theme="1"/>
        <rFont val="Arial CE"/>
        <charset val="238"/>
      </rPr>
      <t>2</t>
    </r>
    <r>
      <rPr>
        <sz val="10"/>
        <color theme="1"/>
        <rFont val="Arial CE"/>
        <charset val="238"/>
      </rPr>
      <t>O przy przepływie 10 l/min, waga układu 170 g. Rura wydechowa do podłączenia do respiratora 40 cm. Jednorazowy, w zestawie filtr elektrostatyczny z wymiennikiem ciepła i wilgoci, wszystkie elementy (układ oddechowy i filtr) w jednym oryginalnym opakowaniu producenta, mikrobiologicznie czysty, bez DEHP, opakowanie foliowe.</t>
    </r>
  </si>
  <si>
    <r>
      <t>Poz. 5</t>
    </r>
    <r>
      <rPr>
        <sz val="10"/>
        <color theme="1"/>
        <rFont val="Arial CE"/>
        <charset val="238"/>
      </rPr>
      <t xml:space="preserve">
Impregnowana 0,5% roztworem poliheksametylenu biguanidu (PHMB); rozmiar 8,9x7,7 cm lub dwuwarstwowa budowa, właściwości przeciwodleżynowe, rozmiar 8x9 cm i 6,5x6,5 cm, wycięcie do wprowadzenia rurki, w końcowej części zygzak, otwór na rurkę w kształcie koła</t>
    </r>
  </si>
  <si>
    <r>
      <t>Poz. 6</t>
    </r>
    <r>
      <rPr>
        <sz val="10"/>
        <color theme="1"/>
        <rFont val="Arial CE"/>
        <charset val="238"/>
      </rPr>
      <t xml:space="preserve">
Z mankietem w kształcie stożka lub walca z odsysaniem z nad mankietu, do przedłużonej intubacji. Min. 2 oznaczenia rozmiaru na korpusie rurki, półtransparentny łącznik 15 mm, mankiet niskociśnieniowy. Pakowane folia-papier.</t>
    </r>
  </si>
  <si>
    <r>
      <t>Poz. od 7 do 13</t>
    </r>
    <r>
      <rPr>
        <sz val="10"/>
        <color theme="1"/>
        <rFont val="Arial CE"/>
        <charset val="238"/>
      </rPr>
      <t xml:space="preserve">
Rurka intubacyjna z mankietem niskociśnieniowym z medycznego PCV z otworem Murphy'ego z minimum 3 oznaczeniami rozmiaru rurki na korpusie oraz dodatkowe oznaczenie rozmiaru rurki na częściowo przeźroczystym  łączniku 15 mm, z  balonikiem kontrolnym w kształcie stożka  w kolorze różnym od transparantnego  przewodu łączącego z rurką ,  opakowanie pozwalające zachować anatomiczny kształt / krzywiznę rurki intubacyjnej przez cały okres jej przechowywania, np. w formie półksiężyca, sterylna.</t>
    </r>
  </si>
  <si>
    <r>
      <t>Poz. od 14 do 16</t>
    </r>
    <r>
      <rPr>
        <sz val="10"/>
        <color theme="1"/>
        <rFont val="Arial CE"/>
        <charset val="238"/>
      </rPr>
      <t xml:space="preserve">
Rurka Intubacyjna ustno-nosowa, typ Murphy, wykonana z termoplastycznego PVC, silikonowana, wzmocniona drutem ze stali kwasoodpornej. Zbrojenie na całej długości rurki. Łącznik 15mm trwale złączony z rurką, balonik kontrolny znakowany rozmiarem rurki. Dostępna z prowadnicą wewnątrz rurki, bez latksu, jałowa</t>
    </r>
  </si>
  <si>
    <r>
      <t>Poz. od 17</t>
    </r>
    <r>
      <rPr>
        <sz val="10"/>
        <color theme="1"/>
        <rFont val="Arial CE"/>
        <charset val="238"/>
      </rPr>
      <t xml:space="preserve">
Wyposażona w okienko Murphy'ego, posiadająca końcówkę kapturową ułatwiającą intubację, linia Rtg na całej długości ułatwiająca bezpieczne pozycjonowanie rurki</t>
    </r>
  </si>
  <si>
    <r>
      <t>Poz. od 18 do 20</t>
    </r>
    <r>
      <rPr>
        <sz val="10"/>
        <color theme="1"/>
        <rFont val="Arial CE"/>
        <charset val="238"/>
      </rPr>
      <t xml:space="preserve">
Wykonana z termoplastycznego PVC, silikonowana, mankiet niskociśnieniowy, wysokoobjętościowy, linia rtg na całej długości, prowadnica, 2 tasiemki mocujące, bez lateksu, bez ftalanów, jałowa,</t>
    </r>
  </si>
  <si>
    <r>
      <t>Poz. 21</t>
    </r>
    <r>
      <rPr>
        <sz val="10"/>
        <color theme="1"/>
        <rFont val="Arial CE"/>
        <charset val="238"/>
      </rPr>
      <t xml:space="preserve">
Zamknięty system do odsysania z rurki intubacyjnej CH 14/16, długość 56 cm lub 62 cm oraz rurki tracheostomijnej CH 14/16, długość 36 cm. Właściwości ogólne: możliwość stosowania przez min. 72h (potwierdzona instrukcją obsługi). Zintegrowany/wbudowany podwójnie obrotowy łącznik o kącie 90 st., zamykany, obrotowy port do przepłukiwania cewnika o długości min. 5 cm, zamykany port do podawania leków wziewnych (MDI) zintegrowany bezpośrednio w części łącznika podłączanej do rurki pacjenta, komora pozwalająca do obserwację wydzieliny pacjenta, zabezpieczenie łącznika podciśnienia w postaci kapturka, zamocowane do zestawu w sposób zapobiegający zagubieniu, aktywacja podciśnienia za pomocą przycisku ściskanego wnętrzem dłoni, blokada przycisku aktywacji podciśnienia poprzez jego obrót o 90 st., uniemożliwiająca przypadkową aktywację odsysania. Przekręcana zastawka na wysokości portu do przepłukiwania oddzielająca cewnik od pacjenta po usunięciu go z rurki, zapewniająca szczelność zestawu. Cewnik: bez konieczności wymiany po każdorazowej procedurze odsysania, zakończony atraumatycznie (zaokrąglona końcówka bez żadnych ostrych krawędzi oraz ścięć), z dwoma otworami po przeciwległych stronach, zakończony obwódką w kolorze czarnym pozwalającym na jego wizualizację podczas przepłukiwania, oznaczenie rozmiaru cewnika bezpośrednio na dystalnym końcu cewnika, cewnik z widocznymi oznaczeniami głębokości insercji skalowanymi co 1 cm. System stanowiący integralną całość, nierozłączalny, wszystkie elementy systemu sterylne. Nie dopuszcza się systemu wymagającego dodatkowych elementów koniecznych do odłączania systemu od rurki intubacyjnej / tracheostomijnej.</t>
    </r>
  </si>
  <si>
    <t>Załącznik  nr 12.14</t>
  </si>
  <si>
    <t>Załącznik  nr 12.15</t>
  </si>
  <si>
    <t>Załącznik  nr 12.16</t>
  </si>
  <si>
    <t>Załącznik  nr 12.17</t>
  </si>
  <si>
    <t>Załącznik  nr 12.18</t>
  </si>
  <si>
    <t>Załącznik  nr 12.19</t>
  </si>
  <si>
    <t>Załącznik  nr 12.20</t>
  </si>
  <si>
    <t>Załącznik  nr 12.21</t>
  </si>
  <si>
    <t>Załącznik  nr 12.22</t>
  </si>
  <si>
    <t>Załącznik  nr 12.23</t>
  </si>
  <si>
    <t>Załącznik  nr 12.24</t>
  </si>
  <si>
    <t>Załącznik  nr 12.01</t>
  </si>
  <si>
    <t>Załącznik  nr 12.02</t>
  </si>
  <si>
    <t>Załącznik  nr 12.03</t>
  </si>
  <si>
    <t>Załącznik  nr 12.04</t>
  </si>
  <si>
    <r>
      <t>Poz. 1</t>
    </r>
    <r>
      <rPr>
        <sz val="10"/>
        <color theme="1"/>
        <rFont val="Arial CE"/>
        <charset val="238"/>
      </rPr>
      <t xml:space="preserve">
- pojemność 500 ml.
- 4 boczne porty umożliwiające łącznie z głowicą  do nebulizacji bez inhalacji ultradźwiekowej
- możliwość zainstalowania do wielu pacjentów
- opakowanie sterylne
- pozostaje sterykne przez 30 dni po podłączeniu</t>
    </r>
  </si>
  <si>
    <t>Załącznik  nr 12.05</t>
  </si>
  <si>
    <t>Załącznik  nr 12.06</t>
  </si>
  <si>
    <t>Załącznik  nr 12.07</t>
  </si>
  <si>
    <t>Załącznik  nr 12.08</t>
  </si>
  <si>
    <t>Załącznik  nr 12.09</t>
  </si>
  <si>
    <t>Załącznik  nr 12.10</t>
  </si>
  <si>
    <t>Załącznik  nr 12.11</t>
  </si>
  <si>
    <t>Załącznik  nr 12.12</t>
  </si>
  <si>
    <t>Załącznik  nr 12.13</t>
  </si>
  <si>
    <r>
      <rPr>
        <u/>
        <sz val="10"/>
        <color theme="1"/>
        <rFont val="Arial CE"/>
        <charset val="238"/>
      </rPr>
      <t>Poz. 14</t>
    </r>
    <r>
      <rPr>
        <sz val="10"/>
        <color theme="1"/>
        <rFont val="Arial CE"/>
        <charset val="238"/>
      </rPr>
      <t xml:space="preserve">
Pałeczka jałowa klasy IIa, z aplikatorem plastykowym w probówce z PP w wymiarach 13 x 160 mm, z etykietą i podaną datą ważności, wacik wiskozowy o średnicy 5 mm</t>
    </r>
  </si>
  <si>
    <r>
      <rPr>
        <u/>
        <sz val="10"/>
        <color theme="1"/>
        <rFont val="Arial CE"/>
        <charset val="238"/>
      </rPr>
      <t>Poz. 15</t>
    </r>
    <r>
      <rPr>
        <sz val="10"/>
        <color theme="1"/>
        <rFont val="Arial CE"/>
        <charset val="238"/>
      </rPr>
      <t xml:space="preserve">
Pipetki Pasteura - podziałka: 1; 1,5; 2; 2,5; 3 -pakowane po 5 – 10 sztuk</t>
    </r>
  </si>
  <si>
    <r>
      <rPr>
        <u/>
        <sz val="10"/>
        <color theme="1"/>
        <rFont val="Arial CE"/>
        <charset val="238"/>
      </rPr>
      <t>Poz. 27</t>
    </r>
    <r>
      <rPr>
        <sz val="10"/>
        <color theme="1"/>
        <rFont val="Arial CE"/>
        <charset val="238"/>
      </rPr>
      <t xml:space="preserve">
Wymazówki (patyczki) z tworzywa sztucznego z wacikiem wiskizowym, pakowane indywidualnie.</t>
    </r>
  </si>
  <si>
    <r>
      <rPr>
        <u/>
        <sz val="10"/>
        <color theme="1"/>
        <rFont val="Arial CE"/>
        <charset val="238"/>
      </rPr>
      <t>Poz. 10</t>
    </r>
    <r>
      <rPr>
        <sz val="10"/>
        <color theme="1"/>
        <rFont val="Arial CE"/>
        <charset val="238"/>
      </rPr>
      <t xml:space="preserve">
Bez ftalanów (informacja na opakowaniu jednostkowym) wyposażone w opaske lub gumkę stabilizującą den wewnątrz opakowania, średnica wewnętrzna drenu 3,0mm, długość 150cm.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</si>
</sst>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&quot;      &quot;;\-#,##0&quot;      &quot;;&quot; -      &quot;;@\ "/>
    <numFmt numFmtId="168" formatCode="#,##0.00&quot;      &quot;;\-#,##0.00&quot;      &quot;;&quot; -&quot;#&quot;      &quot;;@\ "/>
    <numFmt numFmtId="169" formatCode="#,##0.00_ ;\-#,##0.00\ "/>
    <numFmt numFmtId="170" formatCode="_-* #,##0.00\ [$€-1]_-;\-* #,##0.00\ [$€-1]_-;_-* &quot;-&quot;??\ [$€-1]_-;_-@_-"/>
    <numFmt numFmtId="171" formatCode="_-* #,##0\ _z_ł_-;\-* #,##0\ _z_ł_-;_-* &quot;- &quot;_z_ł_-;_-@_-"/>
    <numFmt numFmtId="172" formatCode="_-* #,##0.00\ _z_ł_-;\-* #,##0.00\ _z_ł_-;_-* \-??\ _z_ł_-;_-@_-"/>
    <numFmt numFmtId="173" formatCode="_-* #,##0\ _z_ł_-;\-* #,##0\ _z_ł_-;_-* \-??\ _z_ł_-;_-@_-"/>
    <numFmt numFmtId="174" formatCode="_-* #,##0.00\ _z_ł_-;\-* #,##0.00\ _z_ł_-;_-* &quot;-&quot;???\ _z_ł_-;_-@_-"/>
  </numFmts>
  <fonts count="47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theme="1"/>
      <name val="Arial CE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ourier New"/>
      <family val="3"/>
      <charset val="238"/>
    </font>
    <font>
      <b/>
      <sz val="2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sz val="7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 CE"/>
      <charset val="238"/>
    </font>
    <font>
      <u/>
      <sz val="10"/>
      <color theme="1"/>
      <name val="Arial"/>
      <family val="2"/>
      <charset val="238"/>
    </font>
    <font>
      <b/>
      <sz val="18"/>
      <color theme="1"/>
      <name val="Arial CE"/>
      <charset val="238"/>
    </font>
    <font>
      <i/>
      <sz val="12"/>
      <color theme="1"/>
      <name val="Arial CE"/>
      <charset val="238"/>
    </font>
    <font>
      <b/>
      <sz val="12"/>
      <color theme="1"/>
      <name val="Arial CE"/>
      <charset val="238"/>
    </font>
    <font>
      <sz val="8"/>
      <color theme="1"/>
      <name val="Arial CE"/>
      <charset val="238"/>
    </font>
    <font>
      <b/>
      <u val="singleAccounting"/>
      <sz val="12"/>
      <color theme="1"/>
      <name val="Arial CE"/>
      <charset val="238"/>
    </font>
    <font>
      <b/>
      <sz val="22"/>
      <color theme="1"/>
      <name val="Arial CE"/>
      <family val="2"/>
      <charset val="238"/>
    </font>
    <font>
      <b/>
      <sz val="16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9"/>
      <color theme="1"/>
      <name val="Arial CE"/>
      <charset val="238"/>
    </font>
    <font>
      <sz val="12"/>
      <color theme="1"/>
      <name val="Arial CE"/>
      <family val="2"/>
      <charset val="238"/>
    </font>
    <font>
      <sz val="7"/>
      <color theme="1"/>
      <name val="Arial CE"/>
      <family val="2"/>
      <charset val="238"/>
    </font>
    <font>
      <b/>
      <sz val="22"/>
      <color theme="1"/>
      <name val="Arial CE"/>
      <charset val="238"/>
    </font>
    <font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7"/>
      <color theme="1"/>
      <name val="Arial CE"/>
      <charset val="238"/>
    </font>
    <font>
      <u/>
      <sz val="10"/>
      <color theme="1"/>
      <name val="Arial CE"/>
      <charset val="238"/>
    </font>
    <font>
      <sz val="12"/>
      <color theme="1"/>
      <name val="Calibri"/>
      <family val="2"/>
      <charset val="238"/>
    </font>
    <font>
      <u/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vertAlign val="subscript"/>
      <sz val="10"/>
      <color theme="1"/>
      <name val="Arial CE"/>
      <charset val="238"/>
    </font>
    <font>
      <b/>
      <sz val="13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sz val="9.5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63">
    <xf numFmtId="0" fontId="0" fillId="0" borderId="0" xfId="0"/>
    <xf numFmtId="173" fontId="8" fillId="0" borderId="103" xfId="1" applyNumberFormat="1" applyFont="1" applyFill="1" applyBorder="1" applyAlignment="1" applyProtection="1"/>
    <xf numFmtId="171" fontId="8" fillId="0" borderId="95" xfId="1" applyNumberFormat="1" applyFont="1" applyFill="1" applyBorder="1" applyAlignment="1" applyProtection="1">
      <alignment horizontal="center"/>
    </xf>
    <xf numFmtId="165" fontId="8" fillId="0" borderId="15" xfId="1" applyFont="1" applyFill="1" applyBorder="1" applyAlignment="1">
      <alignment horizontal="center"/>
    </xf>
    <xf numFmtId="171" fontId="8" fillId="0" borderId="123" xfId="1" applyNumberFormat="1" applyFont="1" applyFill="1" applyBorder="1" applyAlignment="1" applyProtection="1">
      <alignment horizontal="center"/>
    </xf>
    <xf numFmtId="171" fontId="8" fillId="0" borderId="52" xfId="1" applyNumberFormat="1" applyFont="1" applyFill="1" applyBorder="1" applyAlignment="1" applyProtection="1">
      <alignment horizontal="center"/>
    </xf>
    <xf numFmtId="165" fontId="8" fillId="0" borderId="14" xfId="1" applyFont="1" applyFill="1" applyBorder="1" applyAlignment="1">
      <alignment horizontal="center"/>
    </xf>
    <xf numFmtId="171" fontId="8" fillId="0" borderId="101" xfId="1" applyNumberFormat="1" applyFont="1" applyFill="1" applyBorder="1" applyAlignment="1" applyProtection="1">
      <alignment horizontal="center"/>
    </xf>
    <xf numFmtId="165" fontId="8" fillId="0" borderId="20" xfId="1" applyFont="1" applyFill="1" applyBorder="1" applyAlignment="1">
      <alignment horizontal="center"/>
    </xf>
    <xf numFmtId="171" fontId="8" fillId="0" borderId="41" xfId="1" applyNumberFormat="1" applyFont="1" applyFill="1" applyBorder="1" applyAlignment="1" applyProtection="1">
      <alignment horizontal="center"/>
    </xf>
    <xf numFmtId="165" fontId="8" fillId="0" borderId="87" xfId="1" applyFont="1" applyFill="1" applyBorder="1" applyAlignment="1">
      <alignment horizontal="center"/>
    </xf>
    <xf numFmtId="171" fontId="8" fillId="0" borderId="98" xfId="1" applyNumberFormat="1" applyFont="1" applyFill="1" applyBorder="1" applyAlignment="1" applyProtection="1">
      <alignment horizontal="right"/>
    </xf>
    <xf numFmtId="165" fontId="8" fillId="0" borderId="5" xfId="1" applyFont="1" applyFill="1" applyBorder="1" applyAlignment="1">
      <alignment horizontal="center"/>
    </xf>
    <xf numFmtId="171" fontId="8" fillId="0" borderId="112" xfId="1" applyNumberFormat="1" applyFont="1" applyFill="1" applyBorder="1" applyAlignment="1" applyProtection="1">
      <alignment horizontal="right"/>
    </xf>
    <xf numFmtId="171" fontId="8" fillId="0" borderId="95" xfId="1" applyNumberFormat="1" applyFont="1" applyFill="1" applyBorder="1" applyAlignment="1" applyProtection="1">
      <alignment horizontal="right"/>
    </xf>
    <xf numFmtId="165" fontId="8" fillId="0" borderId="117" xfId="1" applyFont="1" applyFill="1" applyBorder="1" applyAlignment="1">
      <alignment horizontal="center"/>
    </xf>
    <xf numFmtId="171" fontId="8" fillId="0" borderId="123" xfId="1" applyNumberFormat="1" applyFont="1" applyFill="1" applyBorder="1" applyAlignment="1" applyProtection="1">
      <alignment horizontal="right"/>
    </xf>
    <xf numFmtId="165" fontId="8" fillId="0" borderId="41" xfId="1" applyFont="1" applyFill="1" applyBorder="1" applyAlignment="1">
      <alignment horizontal="center"/>
    </xf>
    <xf numFmtId="171" fontId="8" fillId="0" borderId="30" xfId="1" applyNumberFormat="1" applyFont="1" applyFill="1" applyBorder="1" applyAlignment="1" applyProtection="1">
      <alignment horizontal="center"/>
    </xf>
    <xf numFmtId="165" fontId="8" fillId="0" borderId="31" xfId="1" applyFont="1" applyFill="1" applyBorder="1" applyAlignment="1">
      <alignment horizontal="center"/>
    </xf>
    <xf numFmtId="171" fontId="8" fillId="0" borderId="112" xfId="1" applyNumberFormat="1" applyFont="1" applyFill="1" applyBorder="1" applyAlignment="1" applyProtection="1">
      <alignment horizontal="center"/>
    </xf>
    <xf numFmtId="164" fontId="8" fillId="0" borderId="95" xfId="1" applyNumberFormat="1" applyFont="1" applyFill="1" applyBorder="1" applyAlignment="1">
      <alignment horizontal="center"/>
    </xf>
    <xf numFmtId="174" fontId="8" fillId="0" borderId="5" xfId="1" applyNumberFormat="1" applyFont="1" applyFill="1" applyBorder="1" applyAlignment="1">
      <alignment horizontal="center"/>
    </xf>
    <xf numFmtId="171" fontId="8" fillId="0" borderId="55" xfId="1" applyNumberFormat="1" applyFont="1" applyFill="1" applyBorder="1" applyAlignment="1" applyProtection="1">
      <alignment horizontal="center"/>
    </xf>
    <xf numFmtId="171" fontId="8" fillId="0" borderId="98" xfId="1" applyNumberFormat="1" applyFont="1" applyFill="1" applyBorder="1" applyAlignment="1" applyProtection="1">
      <alignment horizontal="center"/>
    </xf>
    <xf numFmtId="171" fontId="8" fillId="0" borderId="14" xfId="1" applyNumberFormat="1" applyFont="1" applyFill="1" applyBorder="1" applyAlignment="1" applyProtection="1">
      <alignment horizontal="center"/>
    </xf>
    <xf numFmtId="171" fontId="8" fillId="0" borderId="5" xfId="1" applyNumberFormat="1" applyFont="1" applyFill="1" applyBorder="1" applyAlignment="1" applyProtection="1">
      <alignment horizontal="center"/>
    </xf>
    <xf numFmtId="165" fontId="8" fillId="0" borderId="35" xfId="1" applyFont="1" applyFill="1" applyBorder="1" applyAlignment="1">
      <alignment horizontal="center"/>
    </xf>
    <xf numFmtId="171" fontId="8" fillId="0" borderId="206" xfId="1" applyNumberFormat="1" applyFont="1" applyFill="1" applyBorder="1" applyAlignment="1" applyProtection="1">
      <alignment horizontal="center"/>
    </xf>
    <xf numFmtId="164" fontId="8" fillId="0" borderId="123" xfId="1" applyNumberFormat="1" applyFont="1" applyFill="1" applyBorder="1" applyAlignment="1">
      <alignment horizontal="center"/>
    </xf>
    <xf numFmtId="174" fontId="8" fillId="0" borderId="2" xfId="1" applyNumberFormat="1" applyFont="1" applyFill="1" applyBorder="1" applyAlignment="1">
      <alignment horizontal="center"/>
    </xf>
    <xf numFmtId="165" fontId="8" fillId="0" borderId="55" xfId="1" applyFont="1" applyFill="1" applyBorder="1" applyAlignment="1" applyProtection="1">
      <alignment horizontal="center"/>
    </xf>
    <xf numFmtId="165" fontId="8" fillId="0" borderId="171" xfId="1" applyFont="1" applyFill="1" applyBorder="1" applyAlignment="1">
      <alignment horizontal="center"/>
    </xf>
    <xf numFmtId="165" fontId="8" fillId="0" borderId="49" xfId="1" applyFont="1" applyFill="1" applyBorder="1" applyAlignment="1" applyProtection="1">
      <alignment horizontal="center"/>
    </xf>
    <xf numFmtId="165" fontId="8" fillId="0" borderId="103" xfId="1" applyFont="1" applyFill="1" applyBorder="1" applyAlignment="1" applyProtection="1">
      <alignment horizontal="center"/>
    </xf>
    <xf numFmtId="171" fontId="8" fillId="0" borderId="35" xfId="1" applyNumberFormat="1" applyFont="1" applyFill="1" applyBorder="1" applyAlignment="1" applyProtection="1">
      <alignment horizontal="center"/>
    </xf>
    <xf numFmtId="165" fontId="8" fillId="0" borderId="116" xfId="1" applyFont="1" applyFill="1" applyBorder="1" applyAlignment="1" applyProtection="1">
      <alignment horizontal="center"/>
    </xf>
    <xf numFmtId="165" fontId="8" fillId="0" borderId="5" xfId="1" applyFont="1" applyFill="1" applyBorder="1" applyAlignment="1" applyProtection="1">
      <alignment horizontal="center"/>
    </xf>
    <xf numFmtId="171" fontId="8" fillId="0" borderId="2" xfId="1" applyNumberFormat="1" applyFont="1" applyFill="1" applyBorder="1" applyAlignment="1" applyProtection="1">
      <alignment horizontal="center"/>
    </xf>
    <xf numFmtId="165" fontId="8" fillId="0" borderId="2" xfId="1" applyFont="1" applyFill="1" applyBorder="1" applyAlignment="1">
      <alignment horizontal="center"/>
    </xf>
    <xf numFmtId="165" fontId="8" fillId="0" borderId="2" xfId="1" applyFont="1" applyFill="1" applyBorder="1" applyAlignment="1" applyProtection="1">
      <alignment horizontal="center"/>
    </xf>
    <xf numFmtId="165" fontId="8" fillId="0" borderId="103" xfId="1" applyFont="1" applyFill="1" applyBorder="1" applyAlignment="1">
      <alignment horizontal="center"/>
    </xf>
    <xf numFmtId="171" fontId="8" fillId="0" borderId="172" xfId="1" applyNumberFormat="1" applyFont="1" applyFill="1" applyBorder="1" applyAlignment="1" applyProtection="1">
      <alignment horizontal="center"/>
    </xf>
    <xf numFmtId="165" fontId="8" fillId="0" borderId="171" xfId="1" applyFont="1" applyFill="1" applyBorder="1" applyAlignment="1" applyProtection="1">
      <alignment horizontal="center"/>
    </xf>
    <xf numFmtId="171" fontId="8" fillId="0" borderId="187" xfId="1" applyNumberFormat="1" applyFont="1" applyFill="1" applyBorder="1" applyAlignment="1" applyProtection="1">
      <alignment horizontal="center"/>
    </xf>
    <xf numFmtId="165" fontId="8" fillId="0" borderId="87" xfId="1" applyFont="1" applyFill="1" applyBorder="1" applyAlignment="1" applyProtection="1">
      <alignment horizontal="center"/>
    </xf>
    <xf numFmtId="171" fontId="8" fillId="0" borderId="55" xfId="0" applyNumberFormat="1" applyFont="1" applyFill="1" applyBorder="1"/>
    <xf numFmtId="4" fontId="10" fillId="0" borderId="171" xfId="0" applyNumberFormat="1" applyFont="1" applyFill="1" applyBorder="1" applyAlignment="1">
      <alignment horizontal="center"/>
    </xf>
    <xf numFmtId="0" fontId="8" fillId="0" borderId="157" xfId="0" applyFont="1" applyFill="1" applyBorder="1" applyAlignment="1">
      <alignment horizontal="center" wrapText="1"/>
    </xf>
    <xf numFmtId="171" fontId="8" fillId="0" borderId="55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left" wrapText="1" indent="1"/>
    </xf>
    <xf numFmtId="165" fontId="8" fillId="0" borderId="1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 wrapText="1" indent="1"/>
    </xf>
    <xf numFmtId="165" fontId="8" fillId="0" borderId="5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left" wrapText="1" indent="1"/>
    </xf>
    <xf numFmtId="173" fontId="8" fillId="0" borderId="187" xfId="1" applyNumberFormat="1" applyFont="1" applyFill="1" applyBorder="1" applyAlignment="1" applyProtection="1"/>
    <xf numFmtId="165" fontId="8" fillId="0" borderId="18" xfId="0" applyNumberFormat="1" applyFont="1" applyFill="1" applyBorder="1" applyAlignment="1">
      <alignment horizontal="center"/>
    </xf>
    <xf numFmtId="166" fontId="5" fillId="0" borderId="3" xfId="0" applyNumberFormat="1" applyFont="1" applyFill="1" applyBorder="1"/>
    <xf numFmtId="166" fontId="5" fillId="0" borderId="36" xfId="0" applyNumberFormat="1" applyFont="1" applyFill="1" applyBorder="1"/>
    <xf numFmtId="0" fontId="10" fillId="0" borderId="5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71" fontId="8" fillId="0" borderId="0" xfId="0" applyNumberFormat="1" applyFont="1" applyFill="1"/>
    <xf numFmtId="165" fontId="8" fillId="0" borderId="0" xfId="0" applyNumberFormat="1" applyFont="1" applyFill="1"/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1" fontId="8" fillId="0" borderId="8" xfId="0" applyNumberFormat="1" applyFont="1" applyFill="1" applyBorder="1" applyAlignment="1">
      <alignment wrapText="1"/>
    </xf>
    <xf numFmtId="165" fontId="8" fillId="0" borderId="8" xfId="0" applyNumberFormat="1" applyFont="1" applyFill="1" applyBorder="1" applyAlignment="1">
      <alignment wrapText="1"/>
    </xf>
    <xf numFmtId="0" fontId="8" fillId="0" borderId="84" xfId="0" applyFont="1" applyFill="1" applyBorder="1" applyAlignment="1">
      <alignment horizontal="center" wrapText="1"/>
    </xf>
    <xf numFmtId="0" fontId="8" fillId="0" borderId="84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/>
    </xf>
    <xf numFmtId="171" fontId="8" fillId="0" borderId="84" xfId="0" applyNumberFormat="1" applyFont="1" applyFill="1" applyBorder="1"/>
    <xf numFmtId="165" fontId="8" fillId="0" borderId="5" xfId="0" applyNumberFormat="1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171" fontId="8" fillId="0" borderId="50" xfId="0" applyNumberFormat="1" applyFont="1" applyFill="1" applyBorder="1"/>
    <xf numFmtId="165" fontId="8" fillId="0" borderId="15" xfId="0" applyNumberFormat="1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171" fontId="8" fillId="0" borderId="27" xfId="0" applyNumberFormat="1" applyFont="1" applyFill="1" applyBorder="1"/>
    <xf numFmtId="165" fontId="8" fillId="0" borderId="27" xfId="0" applyNumberFormat="1" applyFont="1" applyFill="1" applyBorder="1"/>
    <xf numFmtId="0" fontId="8" fillId="0" borderId="55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 wrapText="1"/>
    </xf>
    <xf numFmtId="0" fontId="8" fillId="0" borderId="116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171" fontId="8" fillId="0" borderId="5" xfId="0" applyNumberFormat="1" applyFont="1" applyFill="1" applyBorder="1"/>
    <xf numFmtId="0" fontId="10" fillId="0" borderId="103" xfId="0" applyFont="1" applyFill="1" applyBorder="1" applyAlignment="1">
      <alignment horizontal="center" wrapText="1"/>
    </xf>
    <xf numFmtId="0" fontId="10" fillId="0" borderId="103" xfId="0" applyFont="1" applyFill="1" applyBorder="1" applyAlignment="1">
      <alignment horizontal="center"/>
    </xf>
    <xf numFmtId="171" fontId="8" fillId="0" borderId="172" xfId="0" applyNumberFormat="1" applyFont="1" applyFill="1" applyBorder="1"/>
    <xf numFmtId="165" fontId="8" fillId="0" borderId="171" xfId="0" applyNumberFormat="1" applyFont="1" applyFill="1" applyBorder="1" applyAlignment="1">
      <alignment horizontal="center" wrapText="1"/>
    </xf>
    <xf numFmtId="0" fontId="8" fillId="0" borderId="157" xfId="0" applyFont="1" applyFill="1" applyBorder="1" applyAlignment="1">
      <alignment horizontal="center"/>
    </xf>
    <xf numFmtId="0" fontId="10" fillId="0" borderId="157" xfId="0" applyFont="1" applyFill="1" applyBorder="1" applyAlignment="1">
      <alignment horizontal="center" wrapText="1"/>
    </xf>
    <xf numFmtId="0" fontId="10" fillId="0" borderId="157" xfId="0" applyFont="1" applyFill="1" applyBorder="1" applyAlignment="1">
      <alignment horizontal="center"/>
    </xf>
    <xf numFmtId="171" fontId="8" fillId="0" borderId="157" xfId="0" applyNumberFormat="1" applyFont="1" applyFill="1" applyBorder="1"/>
    <xf numFmtId="165" fontId="8" fillId="0" borderId="157" xfId="0" applyNumberFormat="1" applyFont="1" applyFill="1" applyBorder="1"/>
    <xf numFmtId="0" fontId="8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171" fontId="8" fillId="0" borderId="8" xfId="0" applyNumberFormat="1" applyFont="1" applyFill="1" applyBorder="1"/>
    <xf numFmtId="165" fontId="8" fillId="0" borderId="8" xfId="0" applyNumberFormat="1" applyFont="1" applyFill="1" applyBorder="1"/>
    <xf numFmtId="165" fontId="8" fillId="0" borderId="50" xfId="0" applyNumberFormat="1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/>
    <xf numFmtId="0" fontId="10" fillId="0" borderId="84" xfId="0" applyFont="1" applyFill="1" applyBorder="1" applyAlignment="1">
      <alignment horizontal="center" wrapText="1"/>
    </xf>
    <xf numFmtId="0" fontId="10" fillId="0" borderId="84" xfId="0" applyFont="1" applyFill="1" applyBorder="1" applyAlignment="1">
      <alignment horizontal="center"/>
    </xf>
    <xf numFmtId="165" fontId="8" fillId="0" borderId="84" xfId="0" applyNumberFormat="1" applyFont="1" applyFill="1" applyBorder="1"/>
    <xf numFmtId="0" fontId="6" fillId="0" borderId="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center" wrapText="1"/>
    </xf>
    <xf numFmtId="171" fontId="8" fillId="0" borderId="49" xfId="0" applyNumberFormat="1" applyFont="1" applyFill="1" applyBorder="1"/>
    <xf numFmtId="165" fontId="8" fillId="0" borderId="49" xfId="0" applyNumberFormat="1" applyFont="1" applyFill="1" applyBorder="1"/>
    <xf numFmtId="0" fontId="7" fillId="0" borderId="0" xfId="0" applyFont="1" applyFill="1"/>
    <xf numFmtId="165" fontId="7" fillId="0" borderId="27" xfId="0" applyNumberFormat="1" applyFont="1" applyFill="1" applyBorder="1"/>
    <xf numFmtId="0" fontId="8" fillId="0" borderId="0" xfId="0" applyFont="1" applyFill="1"/>
    <xf numFmtId="0" fontId="8" fillId="0" borderId="88" xfId="0" applyFont="1" applyFill="1" applyBorder="1" applyAlignment="1">
      <alignment horizontal="center" wrapText="1"/>
    </xf>
    <xf numFmtId="171" fontId="8" fillId="0" borderId="88" xfId="0" applyNumberFormat="1" applyFont="1" applyFill="1" applyBorder="1"/>
    <xf numFmtId="165" fontId="8" fillId="0" borderId="88" xfId="0" applyNumberFormat="1" applyFont="1" applyFill="1" applyBorder="1"/>
    <xf numFmtId="0" fontId="8" fillId="0" borderId="50" xfId="0" applyFont="1" applyFill="1" applyBorder="1" applyAlignment="1">
      <alignment horizontal="left" indent="1"/>
    </xf>
    <xf numFmtId="0" fontId="6" fillId="0" borderId="50" xfId="0" applyFont="1" applyFill="1" applyBorder="1" applyAlignment="1">
      <alignment horizontal="center"/>
    </xf>
    <xf numFmtId="165" fontId="8" fillId="0" borderId="15" xfId="0" applyNumberFormat="1" applyFont="1" applyFill="1" applyBorder="1"/>
    <xf numFmtId="0" fontId="8" fillId="0" borderId="55" xfId="0" applyFont="1" applyFill="1" applyBorder="1" applyAlignment="1">
      <alignment horizontal="left" indent="1"/>
    </xf>
    <xf numFmtId="0" fontId="6" fillId="0" borderId="55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left" indent="1"/>
    </xf>
    <xf numFmtId="0" fontId="6" fillId="0" borderId="77" xfId="0" applyFont="1" applyFill="1" applyBorder="1" applyAlignment="1">
      <alignment horizontal="center"/>
    </xf>
    <xf numFmtId="171" fontId="8" fillId="0" borderId="77" xfId="0" applyNumberFormat="1" applyFont="1" applyFill="1" applyBorder="1"/>
    <xf numFmtId="165" fontId="8" fillId="0" borderId="2" xfId="0" applyNumberFormat="1" applyFont="1" applyFill="1" applyBorder="1"/>
    <xf numFmtId="4" fontId="6" fillId="0" borderId="17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left" wrapText="1" indent="1"/>
    </xf>
    <xf numFmtId="0" fontId="6" fillId="0" borderId="88" xfId="0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left" wrapText="1" indent="1"/>
    </xf>
    <xf numFmtId="4" fontId="6" fillId="0" borderId="5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left" wrapText="1" indent="1"/>
    </xf>
    <xf numFmtId="4" fontId="6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left" indent="1"/>
    </xf>
    <xf numFmtId="0" fontId="10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wrapText="1"/>
    </xf>
    <xf numFmtId="0" fontId="8" fillId="0" borderId="148" xfId="0" applyFont="1" applyFill="1" applyBorder="1" applyAlignment="1">
      <alignment horizontal="left" indent="1"/>
    </xf>
    <xf numFmtId="0" fontId="6" fillId="0" borderId="148" xfId="0" applyFont="1" applyFill="1" applyBorder="1" applyAlignment="1">
      <alignment horizontal="center"/>
    </xf>
    <xf numFmtId="171" fontId="8" fillId="0" borderId="148" xfId="0" applyNumberFormat="1" applyFont="1" applyFill="1" applyBorder="1"/>
    <xf numFmtId="4" fontId="10" fillId="0" borderId="55" xfId="0" applyNumberFormat="1" applyFont="1" applyFill="1" applyBorder="1" applyAlignment="1">
      <alignment horizontal="left" wrapText="1" indent="1"/>
    </xf>
    <xf numFmtId="0" fontId="6" fillId="0" borderId="167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10" fillId="0" borderId="116" xfId="0" applyFont="1" applyFill="1" applyBorder="1" applyAlignment="1">
      <alignment horizontal="left" wrapText="1" indent="1"/>
    </xf>
    <xf numFmtId="171" fontId="8" fillId="0" borderId="116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 horizontal="left" wrapText="1" indent="1"/>
    </xf>
    <xf numFmtId="4" fontId="10" fillId="0" borderId="148" xfId="0" applyNumberFormat="1" applyFont="1" applyFill="1" applyBorder="1" applyAlignment="1">
      <alignment horizontal="left" wrapText="1" indent="1"/>
    </xf>
    <xf numFmtId="171" fontId="8" fillId="0" borderId="148" xfId="0" applyNumberFormat="1" applyFont="1" applyFill="1" applyBorder="1" applyAlignment="1">
      <alignment horizontal="right"/>
    </xf>
    <xf numFmtId="172" fontId="9" fillId="0" borderId="77" xfId="1" applyNumberFormat="1" applyFont="1" applyFill="1" applyBorder="1" applyAlignment="1">
      <alignment horizontal="center"/>
    </xf>
    <xf numFmtId="172" fontId="9" fillId="0" borderId="129" xfId="1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 indent="1"/>
    </xf>
    <xf numFmtId="171" fontId="8" fillId="0" borderId="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 wrapText="1" indent="1"/>
    </xf>
    <xf numFmtId="0" fontId="10" fillId="0" borderId="15" xfId="0" applyFont="1" applyFill="1" applyBorder="1" applyAlignment="1">
      <alignment horizontal="center"/>
    </xf>
    <xf numFmtId="171" fontId="8" fillId="0" borderId="15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horizontal="center"/>
    </xf>
    <xf numFmtId="171" fontId="8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 wrapText="1" indent="1"/>
    </xf>
    <xf numFmtId="4" fontId="6" fillId="0" borderId="50" xfId="0" applyNumberFormat="1" applyFont="1" applyFill="1" applyBorder="1" applyAlignment="1">
      <alignment horizontal="center"/>
    </xf>
    <xf numFmtId="4" fontId="6" fillId="0" borderId="80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 wrapText="1" indent="1"/>
    </xf>
    <xf numFmtId="165" fontId="8" fillId="0" borderId="55" xfId="0" applyNumberFormat="1" applyFont="1" applyFill="1" applyBorder="1" applyAlignment="1">
      <alignment horizontal="center"/>
    </xf>
    <xf numFmtId="0" fontId="8" fillId="0" borderId="116" xfId="0" applyFont="1" applyFill="1" applyBorder="1" applyAlignment="1">
      <alignment horizontal="left" wrapText="1" indent="1"/>
    </xf>
    <xf numFmtId="0" fontId="10" fillId="0" borderId="116" xfId="0" applyFont="1" applyFill="1" applyBorder="1" applyAlignment="1">
      <alignment horizontal="center"/>
    </xf>
    <xf numFmtId="165" fontId="8" fillId="0" borderId="3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 indent="1"/>
    </xf>
    <xf numFmtId="0" fontId="8" fillId="0" borderId="34" xfId="0" applyFont="1" applyFill="1" applyBorder="1" applyAlignment="1">
      <alignment horizontal="left" wrapText="1" indent="1"/>
    </xf>
    <xf numFmtId="0" fontId="10" fillId="0" borderId="18" xfId="0" applyFont="1" applyFill="1" applyBorder="1" applyAlignment="1">
      <alignment horizontal="center"/>
    </xf>
    <xf numFmtId="171" fontId="8" fillId="0" borderId="18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horizontal="center"/>
    </xf>
    <xf numFmtId="171" fontId="8" fillId="0" borderId="30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left" wrapText="1" indent="1"/>
    </xf>
    <xf numFmtId="0" fontId="10" fillId="0" borderId="80" xfId="0" applyFont="1" applyFill="1" applyBorder="1" applyAlignment="1">
      <alignment horizontal="center"/>
    </xf>
    <xf numFmtId="171" fontId="8" fillId="0" borderId="5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 indent="1"/>
    </xf>
    <xf numFmtId="0" fontId="10" fillId="0" borderId="54" xfId="0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left" wrapText="1" indent="1"/>
    </xf>
    <xf numFmtId="171" fontId="8" fillId="0" borderId="55" xfId="0" applyNumberFormat="1" applyFont="1" applyFill="1" applyBorder="1" applyAlignment="1">
      <alignment horizontal="center"/>
    </xf>
    <xf numFmtId="0" fontId="10" fillId="0" borderId="159" xfId="0" applyFont="1" applyFill="1" applyBorder="1" applyAlignment="1">
      <alignment horizontal="center"/>
    </xf>
    <xf numFmtId="171" fontId="8" fillId="0" borderId="84" xfId="0" applyNumberFormat="1" applyFont="1" applyFill="1" applyBorder="1" applyAlignment="1">
      <alignment horizontal="center"/>
    </xf>
    <xf numFmtId="0" fontId="10" fillId="0" borderId="163" xfId="0" applyFont="1" applyFill="1" applyBorder="1" applyAlignment="1">
      <alignment horizontal="center"/>
    </xf>
    <xf numFmtId="171" fontId="8" fillId="0" borderId="103" xfId="0" applyNumberFormat="1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left" wrapText="1" indent="1"/>
    </xf>
    <xf numFmtId="3" fontId="8" fillId="0" borderId="55" xfId="0" applyNumberFormat="1" applyFont="1" applyFill="1" applyBorder="1" applyAlignment="1">
      <alignment horizontal="left" wrapText="1" indent="1"/>
    </xf>
    <xf numFmtId="3" fontId="10" fillId="0" borderId="55" xfId="0" applyNumberFormat="1" applyFont="1" applyFill="1" applyBorder="1" applyAlignment="1">
      <alignment horizontal="center"/>
    </xf>
    <xf numFmtId="4" fontId="10" fillId="0" borderId="116" xfId="0" applyNumberFormat="1" applyFont="1" applyFill="1" applyBorder="1" applyAlignment="1">
      <alignment horizontal="left" wrapText="1" indent="1"/>
    </xf>
    <xf numFmtId="4" fontId="10" fillId="0" borderId="2" xfId="0" applyNumberFormat="1" applyFont="1" applyFill="1" applyBorder="1" applyAlignment="1">
      <alignment horizontal="left" wrapText="1" indent="1"/>
    </xf>
    <xf numFmtId="0" fontId="6" fillId="0" borderId="134" xfId="0" applyFont="1" applyFill="1" applyBorder="1" applyAlignment="1">
      <alignment horizontal="center"/>
    </xf>
    <xf numFmtId="171" fontId="8" fillId="0" borderId="81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left" wrapText="1" indent="1"/>
    </xf>
    <xf numFmtId="0" fontId="10" fillId="0" borderId="120" xfId="0" applyFont="1" applyFill="1" applyBorder="1" applyAlignment="1">
      <alignment horizontal="center"/>
    </xf>
    <xf numFmtId="171" fontId="8" fillId="0" borderId="116" xfId="0" applyNumberFormat="1" applyFont="1" applyFill="1" applyBorder="1" applyAlignment="1">
      <alignment horizontal="center"/>
    </xf>
    <xf numFmtId="171" fontId="8" fillId="0" borderId="5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171" fontId="8" fillId="0" borderId="204" xfId="0" applyNumberFormat="1" applyFont="1" applyFill="1" applyBorder="1" applyAlignment="1">
      <alignment horizontal="center"/>
    </xf>
    <xf numFmtId="171" fontId="8" fillId="0" borderId="112" xfId="0" applyNumberFormat="1" applyFont="1" applyFill="1" applyBorder="1" applyAlignment="1">
      <alignment horizontal="center"/>
    </xf>
    <xf numFmtId="4" fontId="10" fillId="0" borderId="80" xfId="0" applyNumberFormat="1" applyFont="1" applyFill="1" applyBorder="1" applyAlignment="1">
      <alignment horizontal="center"/>
    </xf>
    <xf numFmtId="4" fontId="10" fillId="0" borderId="20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left" wrapText="1" indent="1"/>
    </xf>
    <xf numFmtId="4" fontId="10" fillId="0" borderId="12" xfId="0" applyNumberFormat="1" applyFont="1" applyFill="1" applyBorder="1" applyAlignment="1">
      <alignment horizontal="center"/>
    </xf>
    <xf numFmtId="4" fontId="10" fillId="0" borderId="50" xfId="0" applyNumberFormat="1" applyFont="1" applyFill="1" applyBorder="1" applyAlignment="1">
      <alignment horizontal="center"/>
    </xf>
    <xf numFmtId="4" fontId="8" fillId="0" borderId="80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171" fontId="8" fillId="0" borderId="52" xfId="0" applyNumberFormat="1" applyFont="1" applyFill="1" applyBorder="1" applyAlignment="1">
      <alignment horizontal="center"/>
    </xf>
    <xf numFmtId="4" fontId="6" fillId="0" borderId="80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center"/>
    </xf>
    <xf numFmtId="4" fontId="10" fillId="0" borderId="155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" fontId="8" fillId="0" borderId="220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left" wrapText="1" indent="1"/>
    </xf>
    <xf numFmtId="3" fontId="8" fillId="0" borderId="116" xfId="0" applyNumberFormat="1" applyFont="1" applyFill="1" applyBorder="1" applyAlignment="1">
      <alignment horizontal="left" wrapText="1" indent="1"/>
    </xf>
    <xf numFmtId="3" fontId="10" fillId="0" borderId="116" xfId="0" applyNumberFormat="1" applyFont="1" applyFill="1" applyBorder="1" applyAlignment="1">
      <alignment horizontal="left" wrapText="1" indent="1"/>
    </xf>
    <xf numFmtId="0" fontId="8" fillId="0" borderId="55" xfId="0" applyFont="1" applyFill="1" applyBorder="1" applyAlignment="1">
      <alignment wrapText="1"/>
    </xf>
    <xf numFmtId="4" fontId="8" fillId="0" borderId="55" xfId="0" applyNumberFormat="1" applyFont="1" applyFill="1" applyBorder="1" applyAlignment="1">
      <alignment horizontal="left" wrapText="1" indent="1"/>
    </xf>
    <xf numFmtId="4" fontId="8" fillId="0" borderId="84" xfId="0" applyNumberFormat="1" applyFont="1" applyFill="1" applyBorder="1" applyAlignment="1">
      <alignment horizontal="left" wrapText="1" indent="1"/>
    </xf>
    <xf numFmtId="4" fontId="8" fillId="0" borderId="103" xfId="0" applyNumberFormat="1" applyFont="1" applyFill="1" applyBorder="1" applyAlignment="1">
      <alignment horizontal="left" wrapText="1" indent="1"/>
    </xf>
    <xf numFmtId="171" fontId="8" fillId="0" borderId="104" xfId="1" applyNumberFormat="1" applyFont="1" applyFill="1" applyBorder="1" applyAlignment="1" applyProtection="1">
      <alignment horizontal="center"/>
    </xf>
    <xf numFmtId="3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left" vertical="center" indent="1"/>
    </xf>
    <xf numFmtId="4" fontId="15" fillId="0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167" fontId="7" fillId="0" borderId="61" xfId="0" applyNumberFormat="1" applyFont="1" applyFill="1" applyBorder="1" applyAlignment="1">
      <alignment horizontal="center" vertical="center" wrapText="1"/>
    </xf>
    <xf numFmtId="168" fontId="7" fillId="0" borderId="61" xfId="0" applyNumberFormat="1" applyFont="1" applyFill="1" applyBorder="1" applyAlignment="1">
      <alignment horizontal="center" vertical="center" wrapText="1"/>
    </xf>
    <xf numFmtId="9" fontId="7" fillId="0" borderId="61" xfId="0" applyNumberFormat="1" applyFont="1" applyFill="1" applyBorder="1" applyAlignment="1">
      <alignment horizontal="center" vertical="center" wrapText="1"/>
    </xf>
    <xf numFmtId="9" fontId="7" fillId="0" borderId="60" xfId="0" applyNumberFormat="1" applyFont="1" applyFill="1" applyBorder="1" applyAlignment="1">
      <alignment horizontal="center" vertical="center" wrapText="1"/>
    </xf>
    <xf numFmtId="168" fontId="7" fillId="0" borderId="62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167" fontId="6" fillId="0" borderId="66" xfId="0" applyNumberFormat="1" applyFont="1" applyFill="1" applyBorder="1" applyAlignment="1">
      <alignment horizontal="center" vertical="center" wrapText="1"/>
    </xf>
    <xf numFmtId="168" fontId="6" fillId="0" borderId="66" xfId="0" applyNumberFormat="1" applyFont="1" applyFill="1" applyBorder="1" applyAlignment="1">
      <alignment horizontal="center" vertical="center" wrapText="1"/>
    </xf>
    <xf numFmtId="9" fontId="6" fillId="0" borderId="66" xfId="0" applyNumberFormat="1" applyFont="1" applyFill="1" applyBorder="1" applyAlignment="1">
      <alignment horizontal="center" vertical="center" wrapText="1"/>
    </xf>
    <xf numFmtId="168" fontId="6" fillId="0" borderId="67" xfId="0" applyNumberFormat="1" applyFont="1" applyFill="1" applyBorder="1" applyAlignment="1">
      <alignment horizontal="center" vertical="center" wrapText="1"/>
    </xf>
    <xf numFmtId="168" fontId="6" fillId="0" borderId="68" xfId="0" applyNumberFormat="1" applyFont="1" applyFill="1" applyBorder="1" applyAlignment="1">
      <alignment horizontal="center" vertical="center" wrapText="1"/>
    </xf>
    <xf numFmtId="168" fontId="6" fillId="0" borderId="6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3" fontId="8" fillId="0" borderId="70" xfId="0" applyNumberFormat="1" applyFont="1" applyFill="1" applyBorder="1" applyAlignment="1">
      <alignment horizontal="center"/>
    </xf>
    <xf numFmtId="0" fontId="10" fillId="0" borderId="50" xfId="0" applyFont="1" applyFill="1" applyBorder="1" applyAlignment="1" applyProtection="1">
      <alignment horizontal="center"/>
      <protection locked="0"/>
    </xf>
    <xf numFmtId="172" fontId="8" fillId="0" borderId="55" xfId="1" applyNumberFormat="1" applyFont="1" applyFill="1" applyBorder="1" applyAlignment="1">
      <alignment horizontal="center" wrapText="1"/>
    </xf>
    <xf numFmtId="9" fontId="8" fillId="0" borderId="55" xfId="4" applyFont="1" applyFill="1" applyBorder="1" applyAlignment="1">
      <alignment horizontal="center" wrapText="1"/>
    </xf>
    <xf numFmtId="172" fontId="8" fillId="0" borderId="71" xfId="0" applyNumberFormat="1" applyFont="1" applyFill="1" applyBorder="1" applyAlignment="1">
      <alignment horizontal="center"/>
    </xf>
    <xf numFmtId="169" fontId="18" fillId="0" borderId="72" xfId="0" applyNumberFormat="1" applyFont="1" applyFill="1" applyBorder="1" applyAlignment="1">
      <alignment horizontal="center"/>
    </xf>
    <xf numFmtId="169" fontId="18" fillId="0" borderId="73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Fill="1"/>
    <xf numFmtId="3" fontId="8" fillId="0" borderId="74" xfId="0" applyNumberFormat="1" applyFont="1" applyFill="1" applyBorder="1" applyAlignment="1">
      <alignment horizontal="center"/>
    </xf>
    <xf numFmtId="0" fontId="10" fillId="0" borderId="54" xfId="0" applyFont="1" applyFill="1" applyBorder="1" applyAlignment="1" applyProtection="1">
      <alignment horizontal="center"/>
      <protection locked="0"/>
    </xf>
    <xf numFmtId="169" fontId="18" fillId="0" borderId="75" xfId="0" applyNumberFormat="1" applyFont="1" applyFill="1" applyBorder="1" applyAlignment="1">
      <alignment horizontal="center"/>
    </xf>
    <xf numFmtId="169" fontId="18" fillId="0" borderId="76" xfId="0" applyNumberFormat="1" applyFont="1" applyFill="1" applyBorder="1" applyAlignment="1" applyProtection="1">
      <alignment horizontal="center" wrapText="1"/>
      <protection locked="0"/>
    </xf>
    <xf numFmtId="0" fontId="18" fillId="0" borderId="76" xfId="0" applyFont="1" applyFill="1" applyBorder="1" applyAlignment="1" applyProtection="1">
      <alignment horizontal="center" wrapText="1"/>
      <protection locked="0"/>
    </xf>
    <xf numFmtId="3" fontId="8" fillId="0" borderId="180" xfId="0" applyNumberFormat="1" applyFont="1" applyFill="1" applyBorder="1" applyAlignment="1">
      <alignment horizontal="center"/>
    </xf>
    <xf numFmtId="0" fontId="10" fillId="0" borderId="159" xfId="0" applyFont="1" applyFill="1" applyBorder="1" applyAlignment="1" applyProtection="1">
      <alignment horizontal="center"/>
      <protection locked="0"/>
    </xf>
    <xf numFmtId="172" fontId="8" fillId="0" borderId="84" xfId="1" applyNumberFormat="1" applyFont="1" applyFill="1" applyBorder="1" applyAlignment="1">
      <alignment horizontal="center" wrapText="1"/>
    </xf>
    <xf numFmtId="9" fontId="8" fillId="0" borderId="84" xfId="4" applyFont="1" applyFill="1" applyBorder="1" applyAlignment="1">
      <alignment horizontal="center" wrapText="1"/>
    </xf>
    <xf numFmtId="172" fontId="8" fillId="0" borderId="85" xfId="0" applyNumberFormat="1" applyFont="1" applyFill="1" applyBorder="1" applyAlignment="1">
      <alignment horizontal="center"/>
    </xf>
    <xf numFmtId="169" fontId="18" fillId="0" borderId="159" xfId="0" applyNumberFormat="1" applyFont="1" applyFill="1" applyBorder="1" applyAlignment="1">
      <alignment horizontal="center"/>
    </xf>
    <xf numFmtId="169" fontId="18" fillId="0" borderId="177" xfId="0" applyNumberFormat="1" applyFont="1" applyFill="1" applyBorder="1" applyAlignment="1" applyProtection="1">
      <alignment horizontal="center" wrapText="1"/>
      <protection locked="0"/>
    </xf>
    <xf numFmtId="3" fontId="8" fillId="0" borderId="178" xfId="0" applyNumberFormat="1" applyFont="1" applyFill="1" applyBorder="1" applyAlignment="1">
      <alignment horizontal="center"/>
    </xf>
    <xf numFmtId="0" fontId="10" fillId="0" borderId="136" xfId="0" applyFont="1" applyFill="1" applyBorder="1" applyAlignment="1" applyProtection="1">
      <alignment horizontal="center"/>
      <protection locked="0"/>
    </xf>
    <xf numFmtId="172" fontId="8" fillId="0" borderId="137" xfId="1" applyNumberFormat="1" applyFont="1" applyFill="1" applyBorder="1" applyAlignment="1">
      <alignment horizontal="center" wrapText="1"/>
    </xf>
    <xf numFmtId="9" fontId="8" fillId="0" borderId="108" xfId="4" applyFont="1" applyFill="1" applyBorder="1" applyAlignment="1">
      <alignment horizontal="center" wrapText="1"/>
    </xf>
    <xf numFmtId="172" fontId="8" fillId="0" borderId="179" xfId="0" applyNumberFormat="1" applyFont="1" applyFill="1" applyBorder="1" applyAlignment="1">
      <alignment horizontal="center"/>
    </xf>
    <xf numFmtId="169" fontId="18" fillId="0" borderId="136" xfId="0" applyNumberFormat="1" applyFont="1" applyFill="1" applyBorder="1" applyAlignment="1">
      <alignment horizontal="center"/>
    </xf>
    <xf numFmtId="169" fontId="18" fillId="0" borderId="179" xfId="0" applyNumberFormat="1" applyFont="1" applyFill="1" applyBorder="1" applyAlignment="1" applyProtection="1">
      <alignment horizontal="center" wrapText="1"/>
      <protection locked="0"/>
    </xf>
    <xf numFmtId="3" fontId="8" fillId="0" borderId="0" xfId="0" applyNumberFormat="1" applyFont="1" applyFill="1"/>
    <xf numFmtId="0" fontId="5" fillId="0" borderId="0" xfId="0" applyFont="1" applyFill="1" applyAlignment="1">
      <alignment wrapText="1"/>
    </xf>
    <xf numFmtId="4" fontId="19" fillId="0" borderId="0" xfId="0" applyNumberFormat="1" applyFont="1" applyFill="1"/>
    <xf numFmtId="4" fontId="20" fillId="0" borderId="0" xfId="0" applyNumberFormat="1" applyFont="1" applyFill="1"/>
    <xf numFmtId="169" fontId="20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vertical="center"/>
    </xf>
    <xf numFmtId="0" fontId="5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5" fillId="0" borderId="4" xfId="0" applyFont="1" applyFill="1" applyBorder="1"/>
    <xf numFmtId="0" fontId="25" fillId="0" borderId="7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4" fontId="5" fillId="0" borderId="0" xfId="0" applyNumberFormat="1" applyFont="1" applyFill="1"/>
    <xf numFmtId="165" fontId="5" fillId="0" borderId="3" xfId="0" applyNumberFormat="1" applyFont="1" applyFill="1" applyBorder="1"/>
    <xf numFmtId="165" fontId="5" fillId="0" borderId="15" xfId="0" applyNumberFormat="1" applyFont="1" applyFill="1" applyBorder="1"/>
    <xf numFmtId="4" fontId="5" fillId="0" borderId="6" xfId="0" applyNumberFormat="1" applyFont="1" applyFill="1" applyBorder="1"/>
    <xf numFmtId="165" fontId="5" fillId="0" borderId="5" xfId="0" applyNumberFormat="1" applyFont="1" applyFill="1" applyBorder="1"/>
    <xf numFmtId="165" fontId="5" fillId="0" borderId="20" xfId="0" applyNumberFormat="1" applyFont="1" applyFill="1" applyBorder="1"/>
    <xf numFmtId="4" fontId="5" fillId="0" borderId="40" xfId="0" applyNumberFormat="1" applyFont="1" applyFill="1" applyBorder="1"/>
    <xf numFmtId="4" fontId="5" fillId="0" borderId="157" xfId="0" applyNumberFormat="1" applyFont="1" applyFill="1" applyBorder="1"/>
    <xf numFmtId="165" fontId="5" fillId="0" borderId="117" xfId="0" applyNumberFormat="1" applyFont="1" applyFill="1" applyBorder="1"/>
    <xf numFmtId="165" fontId="5" fillId="0" borderId="35" xfId="0" applyNumberFormat="1" applyFont="1" applyFill="1" applyBorder="1"/>
    <xf numFmtId="4" fontId="5" fillId="0" borderId="37" xfId="0" applyNumberFormat="1" applyFont="1" applyFill="1" applyBorder="1"/>
    <xf numFmtId="165" fontId="5" fillId="0" borderId="45" xfId="0" applyNumberFormat="1" applyFont="1" applyFill="1" applyBorder="1"/>
    <xf numFmtId="165" fontId="5" fillId="0" borderId="1" xfId="0" applyNumberFormat="1" applyFont="1" applyFill="1" applyBorder="1"/>
    <xf numFmtId="0" fontId="25" fillId="0" borderId="0" xfId="0" applyFont="1" applyFill="1" applyAlignment="1">
      <alignment horizontal="center"/>
    </xf>
    <xf numFmtId="165" fontId="27" fillId="0" borderId="3" xfId="0" applyNumberFormat="1" applyFont="1" applyFill="1" applyBorder="1"/>
    <xf numFmtId="164" fontId="27" fillId="0" borderId="3" xfId="0" applyNumberFormat="1" applyFont="1" applyFill="1" applyBorder="1"/>
    <xf numFmtId="170" fontId="21" fillId="0" borderId="0" xfId="0" applyNumberFormat="1" applyFont="1" applyFill="1"/>
    <xf numFmtId="4" fontId="2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9" fontId="5" fillId="0" borderId="0" xfId="0" applyNumberFormat="1" applyFont="1" applyFill="1" applyAlignment="1">
      <alignment horizontal="left" vertical="center" indent="1"/>
    </xf>
    <xf numFmtId="0" fontId="5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 wrapText="1"/>
    </xf>
    <xf numFmtId="0" fontId="7" fillId="0" borderId="145" xfId="0" applyFont="1" applyFill="1" applyBorder="1" applyAlignment="1">
      <alignment horizontal="center" vertical="center" wrapText="1"/>
    </xf>
    <xf numFmtId="0" fontId="7" fillId="0" borderId="210" xfId="0" applyFont="1" applyFill="1" applyBorder="1" applyAlignment="1">
      <alignment horizontal="center" vertical="center" wrapText="1"/>
    </xf>
    <xf numFmtId="0" fontId="7" fillId="0" borderId="146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168" fontId="17" fillId="0" borderId="90" xfId="0" applyNumberFormat="1" applyFont="1" applyFill="1" applyBorder="1" applyAlignment="1">
      <alignment horizontal="center" vertical="center" wrapText="1"/>
    </xf>
    <xf numFmtId="168" fontId="17" fillId="0" borderId="91" xfId="0" applyNumberFormat="1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8" xfId="0" applyFont="1" applyFill="1" applyBorder="1"/>
    <xf numFmtId="0" fontId="6" fillId="0" borderId="151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68" fontId="30" fillId="0" borderId="153" xfId="0" applyNumberFormat="1" applyFont="1" applyFill="1" applyBorder="1" applyAlignment="1">
      <alignment horizontal="center" vertical="center" wrapText="1"/>
    </xf>
    <xf numFmtId="168" fontId="30" fillId="0" borderId="152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20" fillId="0" borderId="38" xfId="0" applyFont="1" applyFill="1" applyBorder="1" applyAlignment="1">
      <alignment horizontal="left" indent="1"/>
    </xf>
    <xf numFmtId="164" fontId="8" fillId="0" borderId="0" xfId="0" applyNumberFormat="1" applyFont="1" applyFill="1"/>
    <xf numFmtId="9" fontId="8" fillId="0" borderId="0" xfId="0" applyNumberFormat="1" applyFont="1" applyFill="1" applyAlignment="1">
      <alignment horizontal="center"/>
    </xf>
    <xf numFmtId="4" fontId="5" fillId="0" borderId="141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left" indent="1"/>
    </xf>
    <xf numFmtId="165" fontId="8" fillId="0" borderId="0" xfId="0" applyNumberFormat="1" applyFont="1" applyFill="1" applyAlignment="1">
      <alignment horizontal="center"/>
    </xf>
    <xf numFmtId="165" fontId="8" fillId="0" borderId="14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1"/>
    </xf>
    <xf numFmtId="0" fontId="5" fillId="0" borderId="8" xfId="0" applyFont="1" applyFill="1" applyBorder="1"/>
    <xf numFmtId="164" fontId="8" fillId="0" borderId="8" xfId="0" applyNumberFormat="1" applyFont="1" applyFill="1" applyBorder="1"/>
    <xf numFmtId="165" fontId="8" fillId="0" borderId="8" xfId="0" applyNumberFormat="1" applyFont="1" applyFill="1" applyBorder="1" applyAlignment="1">
      <alignment horizontal="center"/>
    </xf>
    <xf numFmtId="4" fontId="8" fillId="0" borderId="8" xfId="0" applyNumberFormat="1" applyFont="1" applyFill="1" applyBorder="1"/>
    <xf numFmtId="165" fontId="8" fillId="0" borderId="42" xfId="0" applyNumberFormat="1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left" indent="1"/>
    </xf>
    <xf numFmtId="0" fontId="8" fillId="0" borderId="103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" wrapText="1"/>
    </xf>
    <xf numFmtId="0" fontId="8" fillId="0" borderId="172" xfId="0" applyFont="1" applyFill="1" applyBorder="1" applyAlignment="1">
      <alignment horizontal="center"/>
    </xf>
    <xf numFmtId="165" fontId="8" fillId="0" borderId="171" xfId="0" applyNumberFormat="1" applyFont="1" applyFill="1" applyBorder="1" applyAlignment="1">
      <alignment horizontal="center"/>
    </xf>
    <xf numFmtId="172" fontId="8" fillId="0" borderId="103" xfId="0" applyNumberFormat="1" applyFont="1" applyFill="1" applyBorder="1" applyAlignment="1">
      <alignment horizontal="center"/>
    </xf>
    <xf numFmtId="9" fontId="8" fillId="0" borderId="103" xfId="4" applyFont="1" applyFill="1" applyBorder="1" applyAlignment="1">
      <alignment horizontal="center"/>
    </xf>
    <xf numFmtId="172" fontId="8" fillId="0" borderId="173" xfId="0" applyNumberFormat="1" applyFont="1" applyFill="1" applyBorder="1" applyAlignment="1">
      <alignment horizontal="center"/>
    </xf>
    <xf numFmtId="172" fontId="8" fillId="0" borderId="127" xfId="4" applyNumberFormat="1" applyFont="1" applyFill="1" applyBorder="1" applyAlignment="1">
      <alignment horizontal="center"/>
    </xf>
    <xf numFmtId="172" fontId="8" fillId="0" borderId="97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left" indent="1"/>
    </xf>
    <xf numFmtId="172" fontId="8" fillId="0" borderId="50" xfId="0" applyNumberFormat="1" applyFont="1" applyFill="1" applyBorder="1" applyAlignment="1">
      <alignment horizontal="center"/>
    </xf>
    <xf numFmtId="9" fontId="8" fillId="0" borderId="50" xfId="4" applyFont="1" applyFill="1" applyBorder="1" applyAlignment="1">
      <alignment horizontal="center"/>
    </xf>
    <xf numFmtId="172" fontId="8" fillId="0" borderId="112" xfId="0" applyNumberFormat="1" applyFont="1" applyFill="1" applyBorder="1" applyAlignment="1">
      <alignment horizontal="center"/>
    </xf>
    <xf numFmtId="0" fontId="8" fillId="0" borderId="120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left" indent="1"/>
    </xf>
    <xf numFmtId="171" fontId="8" fillId="0" borderId="80" xfId="0" applyNumberFormat="1" applyFont="1" applyFill="1" applyBorder="1"/>
    <xf numFmtId="172" fontId="8" fillId="0" borderId="74" xfId="0" applyNumberFormat="1" applyFont="1" applyFill="1" applyBorder="1"/>
    <xf numFmtId="172" fontId="8" fillId="0" borderId="99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wrapText="1"/>
    </xf>
    <xf numFmtId="9" fontId="8" fillId="0" borderId="55" xfId="0" applyNumberFormat="1" applyFont="1" applyFill="1" applyBorder="1" applyAlignment="1">
      <alignment horizontal="center"/>
    </xf>
    <xf numFmtId="0" fontId="7" fillId="0" borderId="95" xfId="0" applyFont="1" applyFill="1" applyBorder="1" applyAlignment="1">
      <alignment horizontal="left" indent="1"/>
    </xf>
    <xf numFmtId="172" fontId="8" fillId="0" borderId="180" xfId="0" applyNumberFormat="1" applyFont="1" applyFill="1" applyBorder="1"/>
    <xf numFmtId="172" fontId="8" fillId="0" borderId="102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left" indent="1"/>
    </xf>
    <xf numFmtId="0" fontId="8" fillId="0" borderId="51" xfId="0" applyFont="1" applyFill="1" applyBorder="1" applyAlignment="1">
      <alignment horizontal="center"/>
    </xf>
    <xf numFmtId="172" fontId="8" fillId="0" borderId="185" xfId="0" applyNumberFormat="1" applyFont="1" applyFill="1" applyBorder="1"/>
    <xf numFmtId="172" fontId="8" fillId="0" borderId="160" xfId="0" applyNumberFormat="1" applyFont="1" applyFill="1" applyBorder="1" applyAlignment="1">
      <alignment horizontal="center"/>
    </xf>
    <xf numFmtId="0" fontId="8" fillId="0" borderId="186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left" indent="1"/>
    </xf>
    <xf numFmtId="0" fontId="8" fillId="0" borderId="148" xfId="0" applyFont="1" applyFill="1" applyBorder="1" applyAlignment="1">
      <alignment horizontal="center"/>
    </xf>
    <xf numFmtId="0" fontId="8" fillId="0" borderId="148" xfId="0" applyFont="1" applyFill="1" applyBorder="1" applyAlignment="1">
      <alignment horizontal="center" wrapText="1"/>
    </xf>
    <xf numFmtId="0" fontId="10" fillId="0" borderId="22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165" fontId="8" fillId="0" borderId="87" xfId="0" applyNumberFormat="1" applyFont="1" applyFill="1" applyBorder="1" applyAlignment="1">
      <alignment horizontal="center"/>
    </xf>
    <xf numFmtId="172" fontId="8" fillId="0" borderId="108" xfId="0" applyNumberFormat="1" applyFont="1" applyFill="1" applyBorder="1" applyAlignment="1">
      <alignment horizontal="center"/>
    </xf>
    <xf numFmtId="9" fontId="8" fillId="0" borderId="228" xfId="4" applyFont="1" applyFill="1" applyBorder="1" applyAlignment="1">
      <alignment horizontal="center"/>
    </xf>
    <xf numFmtId="172" fontId="8" fillId="0" borderId="111" xfId="0" applyNumberFormat="1" applyFont="1" applyFill="1" applyBorder="1" applyAlignment="1">
      <alignment horizontal="center"/>
    </xf>
    <xf numFmtId="172" fontId="8" fillId="0" borderId="186" xfId="0" applyNumberFormat="1" applyFont="1" applyFill="1" applyBorder="1"/>
    <xf numFmtId="172" fontId="8" fillId="0" borderId="189" xfId="0" applyNumberFormat="1" applyFont="1" applyFill="1" applyBorder="1" applyAlignment="1">
      <alignment horizontal="center"/>
    </xf>
    <xf numFmtId="172" fontId="5" fillId="0" borderId="0" xfId="0" applyNumberFormat="1" applyFont="1" applyFill="1"/>
    <xf numFmtId="172" fontId="5" fillId="0" borderId="0" xfId="0" applyNumberFormat="1" applyFont="1" applyFill="1" applyAlignment="1">
      <alignment horizontal="center"/>
    </xf>
    <xf numFmtId="4" fontId="31" fillId="0" borderId="0" xfId="0" applyNumberFormat="1" applyFont="1" applyFill="1"/>
    <xf numFmtId="169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68" fontId="17" fillId="0" borderId="143" xfId="0" applyNumberFormat="1" applyFont="1" applyFill="1" applyBorder="1" applyAlignment="1">
      <alignment horizontal="center" vertical="center" wrapText="1"/>
    </xf>
    <xf numFmtId="168" fontId="30" fillId="0" borderId="48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0" fillId="0" borderId="0" xfId="0" applyFont="1" applyFill="1" applyAlignment="1">
      <alignment horizontal="left" indent="1"/>
    </xf>
    <xf numFmtId="172" fontId="8" fillId="0" borderId="0" xfId="0" applyNumberFormat="1" applyFont="1" applyFill="1"/>
    <xf numFmtId="2" fontId="8" fillId="0" borderId="0" xfId="0" applyNumberFormat="1" applyFont="1" applyFill="1"/>
    <xf numFmtId="0" fontId="8" fillId="0" borderId="162" xfId="0" applyFont="1" applyFill="1" applyBorder="1" applyAlignment="1">
      <alignment horizontal="center"/>
    </xf>
    <xf numFmtId="0" fontId="6" fillId="0" borderId="163" xfId="0" applyFont="1" applyFill="1" applyBorder="1" applyAlignment="1">
      <alignment horizontal="left" indent="1"/>
    </xf>
    <xf numFmtId="171" fontId="8" fillId="0" borderId="103" xfId="0" applyNumberFormat="1" applyFont="1" applyFill="1" applyBorder="1"/>
    <xf numFmtId="172" fontId="8" fillId="0" borderId="106" xfId="0" applyNumberFormat="1" applyFont="1" applyFill="1" applyBorder="1" applyAlignment="1">
      <alignment horizontal="center"/>
    </xf>
    <xf numFmtId="172" fontId="8" fillId="0" borderId="21" xfId="4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4" fontId="12" fillId="0" borderId="42" xfId="0" applyNumberFormat="1" applyFont="1" applyFill="1" applyBorder="1" applyAlignment="1">
      <alignment horizontal="center" wrapText="1"/>
    </xf>
    <xf numFmtId="0" fontId="6" fillId="0" borderId="103" xfId="0" applyFont="1" applyFill="1" applyBorder="1" applyAlignment="1">
      <alignment horizontal="left" indent="1"/>
    </xf>
    <xf numFmtId="1" fontId="5" fillId="0" borderId="2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indent="1"/>
    </xf>
    <xf numFmtId="0" fontId="32" fillId="0" borderId="27" xfId="0" applyFont="1" applyFill="1" applyBorder="1" applyAlignment="1">
      <alignment horizontal="center"/>
    </xf>
    <xf numFmtId="164" fontId="8" fillId="0" borderId="27" xfId="0" applyNumberFormat="1" applyFont="1" applyFill="1" applyBorder="1"/>
    <xf numFmtId="165" fontId="8" fillId="0" borderId="27" xfId="0" applyNumberFormat="1" applyFont="1" applyFill="1" applyBorder="1" applyAlignment="1">
      <alignment horizontal="center"/>
    </xf>
    <xf numFmtId="4" fontId="8" fillId="0" borderId="27" xfId="0" applyNumberFormat="1" applyFont="1" applyFill="1" applyBorder="1"/>
    <xf numFmtId="4" fontId="5" fillId="0" borderId="27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9" fontId="8" fillId="0" borderId="0" xfId="4" applyFont="1" applyFill="1" applyAlignment="1">
      <alignment horizontal="center"/>
    </xf>
    <xf numFmtId="9" fontId="8" fillId="0" borderId="8" xfId="4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vertical="center"/>
    </xf>
    <xf numFmtId="172" fontId="8" fillId="0" borderId="50" xfId="0" applyNumberFormat="1" applyFont="1" applyFill="1" applyBorder="1"/>
    <xf numFmtId="172" fontId="8" fillId="0" borderId="98" xfId="0" applyNumberFormat="1" applyFont="1" applyFill="1" applyBorder="1"/>
    <xf numFmtId="0" fontId="5" fillId="0" borderId="21" xfId="0" applyFont="1" applyFill="1" applyBorder="1"/>
    <xf numFmtId="172" fontId="8" fillId="0" borderId="112" xfId="0" applyNumberFormat="1" applyFont="1" applyFill="1" applyBorder="1"/>
    <xf numFmtId="0" fontId="8" fillId="0" borderId="124" xfId="0" applyFont="1" applyFill="1" applyBorder="1" applyAlignment="1">
      <alignment horizontal="center"/>
    </xf>
    <xf numFmtId="172" fontId="8" fillId="0" borderId="148" xfId="0" applyNumberFormat="1" applyFont="1" applyFill="1" applyBorder="1"/>
    <xf numFmtId="4" fontId="5" fillId="0" borderId="29" xfId="0" applyNumberFormat="1" applyFont="1" applyFill="1" applyBorder="1" applyAlignment="1">
      <alignment vertical="center"/>
    </xf>
    <xf numFmtId="0" fontId="21" fillId="0" borderId="0" xfId="0" applyFont="1" applyFill="1"/>
    <xf numFmtId="4" fontId="5" fillId="0" borderId="0" xfId="0" applyNumberFormat="1" applyFont="1" applyFill="1" applyAlignment="1">
      <alignment horizontal="center" vertical="center"/>
    </xf>
    <xf numFmtId="0" fontId="8" fillId="0" borderId="38" xfId="0" applyFont="1" applyFill="1" applyBorder="1"/>
    <xf numFmtId="168" fontId="30" fillId="0" borderId="158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/>
    <xf numFmtId="2" fontId="8" fillId="0" borderId="38" xfId="0" applyNumberFormat="1" applyFont="1" applyFill="1" applyBorder="1"/>
    <xf numFmtId="1" fontId="5" fillId="0" borderId="0" xfId="0" applyNumberFormat="1" applyFont="1" applyFill="1" applyAlignment="1">
      <alignment horizontal="center"/>
    </xf>
    <xf numFmtId="4" fontId="5" fillId="0" borderId="141" xfId="0" applyNumberFormat="1" applyFont="1" applyFill="1" applyBorder="1" applyAlignment="1">
      <alignment horizontal="center" wrapText="1"/>
    </xf>
    <xf numFmtId="172" fontId="8" fillId="0" borderId="8" xfId="0" applyNumberFormat="1" applyFont="1" applyFill="1" applyBorder="1"/>
    <xf numFmtId="9" fontId="8" fillId="0" borderId="8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 wrapText="1"/>
    </xf>
    <xf numFmtId="0" fontId="8" fillId="0" borderId="139" xfId="0" applyFont="1" applyFill="1" applyBorder="1" applyAlignment="1">
      <alignment horizontal="center"/>
    </xf>
    <xf numFmtId="0" fontId="7" fillId="0" borderId="154" xfId="0" applyFont="1" applyFill="1" applyBorder="1" applyAlignment="1">
      <alignment horizontal="left" indent="1"/>
    </xf>
    <xf numFmtId="172" fontId="8" fillId="0" borderId="55" xfId="0" applyNumberFormat="1" applyFont="1" applyFill="1" applyBorder="1"/>
    <xf numFmtId="1" fontId="5" fillId="0" borderId="94" xfId="0" applyNumberFormat="1" applyFont="1" applyFill="1" applyBorder="1" applyAlignment="1">
      <alignment horizontal="center"/>
    </xf>
    <xf numFmtId="4" fontId="5" fillId="0" borderId="97" xfId="0" applyNumberFormat="1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left" indent="1"/>
    </xf>
    <xf numFmtId="1" fontId="5" fillId="0" borderId="115" xfId="0" applyNumberFormat="1" applyFont="1" applyFill="1" applyBorder="1" applyAlignment="1">
      <alignment horizontal="center"/>
    </xf>
    <xf numFmtId="4" fontId="5" fillId="0" borderId="99" xfId="0" applyNumberFormat="1" applyFont="1" applyFill="1" applyBorder="1" applyAlignment="1">
      <alignment horizontal="center" wrapText="1"/>
    </xf>
    <xf numFmtId="172" fontId="8" fillId="0" borderId="84" xfId="0" applyNumberFormat="1" applyFont="1" applyFill="1" applyBorder="1"/>
    <xf numFmtId="9" fontId="8" fillId="0" borderId="84" xfId="4" applyFont="1" applyFill="1" applyBorder="1" applyAlignment="1">
      <alignment horizontal="center"/>
    </xf>
    <xf numFmtId="172" fontId="8" fillId="0" borderId="102" xfId="0" applyNumberFormat="1" applyFont="1" applyFill="1" applyBorder="1"/>
    <xf numFmtId="0" fontId="8" fillId="0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indent="1"/>
    </xf>
    <xf numFmtId="172" fontId="8" fillId="0" borderId="101" xfId="0" applyNumberFormat="1" applyFont="1" applyFill="1" applyBorder="1"/>
    <xf numFmtId="1" fontId="5" fillId="0" borderId="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vertical="center"/>
    </xf>
    <xf numFmtId="4" fontId="5" fillId="0" borderId="42" xfId="0" applyNumberFormat="1" applyFont="1" applyFill="1" applyBorder="1"/>
    <xf numFmtId="4" fontId="5" fillId="0" borderId="115" xfId="0" applyNumberFormat="1" applyFont="1" applyFill="1" applyBorder="1" applyAlignment="1">
      <alignment vertical="center"/>
    </xf>
    <xf numFmtId="4" fontId="5" fillId="0" borderId="99" xfId="0" applyNumberFormat="1" applyFont="1" applyFill="1" applyBorder="1" applyAlignment="1">
      <alignment vertical="center"/>
    </xf>
    <xf numFmtId="0" fontId="8" fillId="0" borderId="159" xfId="0" applyFont="1" applyFill="1" applyBorder="1" applyAlignment="1">
      <alignment horizontal="left" indent="1"/>
    </xf>
    <xf numFmtId="4" fontId="5" fillId="0" borderId="100" xfId="0" applyNumberFormat="1" applyFont="1" applyFill="1" applyBorder="1" applyAlignment="1">
      <alignment vertical="center"/>
    </xf>
    <xf numFmtId="4" fontId="5" fillId="0" borderId="102" xfId="0" applyNumberFormat="1" applyFont="1" applyFill="1" applyBorder="1" applyAlignment="1">
      <alignment vertical="center"/>
    </xf>
    <xf numFmtId="0" fontId="8" fillId="0" borderId="184" xfId="0" applyFont="1" applyFill="1" applyBorder="1" applyAlignment="1">
      <alignment horizontal="center"/>
    </xf>
    <xf numFmtId="0" fontId="8" fillId="0" borderId="211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4" fontId="5" fillId="0" borderId="184" xfId="0" applyNumberFormat="1" applyFont="1" applyFill="1" applyBorder="1" applyAlignment="1">
      <alignment vertical="center"/>
    </xf>
    <xf numFmtId="4" fontId="5" fillId="0" borderId="212" xfId="0" applyNumberFormat="1" applyFont="1" applyFill="1" applyBorder="1" applyAlignment="1">
      <alignment vertical="center"/>
    </xf>
    <xf numFmtId="0" fontId="8" fillId="0" borderId="165" xfId="0" applyFont="1" applyFill="1" applyBorder="1" applyAlignment="1">
      <alignment horizontal="center"/>
    </xf>
    <xf numFmtId="0" fontId="8" fillId="0" borderId="155" xfId="0" applyFont="1" applyFill="1" applyBorder="1" applyAlignment="1">
      <alignment horizontal="left" indent="1"/>
    </xf>
    <xf numFmtId="4" fontId="5" fillId="0" borderId="165" xfId="0" applyNumberFormat="1" applyFont="1" applyFill="1" applyBorder="1" applyAlignment="1">
      <alignment vertical="center"/>
    </xf>
    <xf numFmtId="4" fontId="5" fillId="0" borderId="164" xfId="0" applyNumberFormat="1" applyFont="1" applyFill="1" applyBorder="1" applyAlignment="1">
      <alignment vertical="center"/>
    </xf>
    <xf numFmtId="4" fontId="5" fillId="0" borderId="149" xfId="0" applyNumberFormat="1" applyFont="1" applyFill="1" applyBorder="1" applyAlignment="1">
      <alignment vertical="center"/>
    </xf>
    <xf numFmtId="167" fontId="31" fillId="0" borderId="0" xfId="0" applyNumberFormat="1" applyFont="1" applyFill="1"/>
    <xf numFmtId="172" fontId="31" fillId="0" borderId="0" xfId="0" applyNumberFormat="1" applyFont="1" applyFill="1"/>
    <xf numFmtId="169" fontId="31" fillId="0" borderId="0" xfId="0" applyNumberFormat="1" applyFont="1" applyFill="1"/>
    <xf numFmtId="9" fontId="31" fillId="0" borderId="0" xfId="0" applyNumberFormat="1" applyFont="1" applyFill="1" applyAlignment="1">
      <alignment horizontal="center"/>
    </xf>
    <xf numFmtId="0" fontId="7" fillId="0" borderId="58" xfId="0" applyFont="1" applyFill="1" applyBorder="1" applyAlignment="1">
      <alignment horizontal="center" vertical="center" wrapText="1"/>
    </xf>
    <xf numFmtId="172" fontId="8" fillId="0" borderId="8" xfId="0" applyNumberFormat="1" applyFont="1" applyFill="1" applyBorder="1" applyAlignment="1">
      <alignment wrapText="1"/>
    </xf>
    <xf numFmtId="9" fontId="8" fillId="0" borderId="8" xfId="4" applyFont="1" applyFill="1" applyBorder="1" applyAlignment="1">
      <alignment horizontal="center" wrapText="1"/>
    </xf>
    <xf numFmtId="172" fontId="8" fillId="0" borderId="49" xfId="0" applyNumberFormat="1" applyFont="1" applyFill="1" applyBorder="1"/>
    <xf numFmtId="9" fontId="8" fillId="0" borderId="49" xfId="4" applyFont="1" applyFill="1" applyBorder="1" applyAlignment="1">
      <alignment horizontal="center"/>
    </xf>
    <xf numFmtId="4" fontId="5" fillId="0" borderId="102" xfId="0" applyNumberFormat="1" applyFont="1" applyFill="1" applyBorder="1"/>
    <xf numFmtId="0" fontId="8" fillId="0" borderId="80" xfId="0" applyFont="1" applyFill="1" applyBorder="1" applyAlignment="1">
      <alignment horizontal="center" wrapText="1"/>
    </xf>
    <xf numFmtId="172" fontId="8" fillId="0" borderId="27" xfId="0" applyNumberFormat="1" applyFont="1" applyFill="1" applyBorder="1"/>
    <xf numFmtId="9" fontId="8" fillId="0" borderId="27" xfId="4" applyFont="1" applyFill="1" applyBorder="1" applyAlignment="1">
      <alignment horizontal="center"/>
    </xf>
    <xf numFmtId="4" fontId="5" fillId="0" borderId="94" xfId="0" applyNumberFormat="1" applyFont="1" applyFill="1" applyBorder="1" applyAlignment="1">
      <alignment vertical="center"/>
    </xf>
    <xf numFmtId="4" fontId="5" fillId="0" borderId="97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wrapText="1"/>
    </xf>
    <xf numFmtId="0" fontId="5" fillId="0" borderId="115" xfId="0" applyFont="1" applyFill="1" applyBorder="1"/>
    <xf numFmtId="172" fontId="8" fillId="0" borderId="95" xfId="0" applyNumberFormat="1" applyFont="1" applyFill="1" applyBorder="1"/>
    <xf numFmtId="0" fontId="5" fillId="0" borderId="118" xfId="0" applyFont="1" applyFill="1" applyBorder="1"/>
    <xf numFmtId="4" fontId="5" fillId="0" borderId="142" xfId="0" applyNumberFormat="1" applyFont="1" applyFill="1" applyBorder="1" applyAlignment="1">
      <alignment vertical="center"/>
    </xf>
    <xf numFmtId="172" fontId="8" fillId="0" borderId="103" xfId="0" applyNumberFormat="1" applyFont="1" applyFill="1" applyBorder="1"/>
    <xf numFmtId="0" fontId="20" fillId="0" borderId="157" xfId="0" applyFont="1" applyFill="1" applyBorder="1" applyAlignment="1">
      <alignment horizontal="left" indent="1"/>
    </xf>
    <xf numFmtId="172" fontId="8" fillId="0" borderId="157" xfId="0" applyNumberFormat="1" applyFont="1" applyFill="1" applyBorder="1"/>
    <xf numFmtId="9" fontId="8" fillId="0" borderId="157" xfId="0" applyNumberFormat="1" applyFont="1" applyFill="1" applyBorder="1" applyAlignment="1">
      <alignment horizontal="center"/>
    </xf>
    <xf numFmtId="4" fontId="5" fillId="0" borderId="157" xfId="0" applyNumberFormat="1" applyFont="1" applyFill="1" applyBorder="1" applyAlignment="1">
      <alignment vertical="center"/>
    </xf>
    <xf numFmtId="4" fontId="5" fillId="0" borderId="20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indent="1"/>
    </xf>
    <xf numFmtId="0" fontId="5" fillId="0" borderId="94" xfId="0" applyFont="1" applyFill="1" applyBorder="1"/>
    <xf numFmtId="9" fontId="8" fillId="0" borderId="5" xfId="4" applyFont="1" applyFill="1" applyBorder="1" applyAlignment="1">
      <alignment horizontal="center"/>
    </xf>
    <xf numFmtId="0" fontId="5" fillId="0" borderId="100" xfId="0" applyFont="1" applyFill="1" applyBorder="1"/>
    <xf numFmtId="0" fontId="8" fillId="0" borderId="209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left" indent="1"/>
    </xf>
    <xf numFmtId="0" fontId="8" fillId="0" borderId="84" xfId="0" applyFont="1" applyFill="1" applyBorder="1" applyAlignment="1">
      <alignment horizontal="left" indent="1"/>
    </xf>
    <xf numFmtId="0" fontId="8" fillId="0" borderId="27" xfId="0" applyFont="1" applyFill="1" applyBorder="1" applyAlignment="1">
      <alignment horizontal="left" wrapText="1"/>
    </xf>
    <xf numFmtId="172" fontId="8" fillId="0" borderId="161" xfId="0" applyNumberFormat="1" applyFont="1" applyFill="1" applyBorder="1"/>
    <xf numFmtId="0" fontId="5" fillId="0" borderId="185" xfId="0" applyFont="1" applyFill="1" applyBorder="1"/>
    <xf numFmtId="4" fontId="5" fillId="0" borderId="160" xfId="0" applyNumberFormat="1" applyFont="1" applyFill="1" applyBorder="1" applyAlignment="1">
      <alignment vertical="center"/>
    </xf>
    <xf numFmtId="0" fontId="5" fillId="0" borderId="13" xfId="0" applyFont="1" applyFill="1" applyBorder="1"/>
    <xf numFmtId="0" fontId="21" fillId="0" borderId="27" xfId="0" applyFont="1" applyFill="1" applyBorder="1"/>
    <xf numFmtId="0" fontId="21" fillId="0" borderId="27" xfId="0" applyFont="1" applyFill="1" applyBorder="1" applyAlignment="1">
      <alignment horizontal="center"/>
    </xf>
    <xf numFmtId="0" fontId="8" fillId="0" borderId="16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8" xfId="0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8" fillId="0" borderId="214" xfId="0" applyFont="1" applyFill="1" applyBorder="1" applyAlignment="1">
      <alignment horizontal="left" wrapText="1"/>
    </xf>
    <xf numFmtId="172" fontId="8" fillId="0" borderId="88" xfId="0" applyNumberFormat="1" applyFont="1" applyFill="1" applyBorder="1"/>
    <xf numFmtId="9" fontId="8" fillId="0" borderId="108" xfId="4" applyFont="1" applyFill="1" applyBorder="1" applyAlignment="1">
      <alignment horizontal="center"/>
    </xf>
    <xf numFmtId="172" fontId="8" fillId="0" borderId="189" xfId="0" applyNumberFormat="1" applyFont="1" applyFill="1" applyBorder="1"/>
    <xf numFmtId="0" fontId="5" fillId="0" borderId="186" xfId="0" applyFont="1" applyFill="1" applyBorder="1"/>
    <xf numFmtId="4" fontId="5" fillId="0" borderId="189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vertical="center" wrapText="1"/>
    </xf>
    <xf numFmtId="172" fontId="5" fillId="0" borderId="0" xfId="1" applyNumberFormat="1" applyFont="1" applyFill="1" applyAlignment="1">
      <alignment vertical="center"/>
    </xf>
    <xf numFmtId="3" fontId="3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4" fontId="33" fillId="0" borderId="0" xfId="0" applyNumberFormat="1" applyFont="1" applyFill="1" applyAlignment="1">
      <alignment vertical="center"/>
    </xf>
    <xf numFmtId="0" fontId="17" fillId="0" borderId="60" xfId="0" applyFont="1" applyFill="1" applyBorder="1" applyAlignment="1">
      <alignment horizontal="center" vertical="center"/>
    </xf>
    <xf numFmtId="167" fontId="17" fillId="0" borderId="61" xfId="0" applyNumberFormat="1" applyFont="1" applyFill="1" applyBorder="1" applyAlignment="1">
      <alignment horizontal="center" vertical="center" wrapText="1"/>
    </xf>
    <xf numFmtId="168" fontId="17" fillId="0" borderId="61" xfId="0" applyNumberFormat="1" applyFont="1" applyFill="1" applyBorder="1" applyAlignment="1">
      <alignment horizontal="center" vertical="center" wrapText="1"/>
    </xf>
    <xf numFmtId="9" fontId="17" fillId="0" borderId="61" xfId="0" applyNumberFormat="1" applyFont="1" applyFill="1" applyBorder="1" applyAlignment="1">
      <alignment horizontal="center" vertical="center" wrapText="1"/>
    </xf>
    <xf numFmtId="168" fontId="17" fillId="0" borderId="132" xfId="0" applyNumberFormat="1" applyFont="1" applyFill="1" applyBorder="1" applyAlignment="1">
      <alignment horizontal="center" vertical="center" wrapText="1"/>
    </xf>
    <xf numFmtId="168" fontId="17" fillId="0" borderId="6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 wrapText="1"/>
    </xf>
    <xf numFmtId="167" fontId="30" fillId="0" borderId="65" xfId="0" applyNumberFormat="1" applyFont="1" applyFill="1" applyBorder="1" applyAlignment="1">
      <alignment horizontal="center" vertical="center" wrapText="1"/>
    </xf>
    <xf numFmtId="167" fontId="30" fillId="0" borderId="66" xfId="0" applyNumberFormat="1" applyFont="1" applyFill="1" applyBorder="1" applyAlignment="1">
      <alignment horizontal="center" vertical="center" wrapText="1"/>
    </xf>
    <xf numFmtId="168" fontId="30" fillId="0" borderId="66" xfId="0" applyNumberFormat="1" applyFont="1" applyFill="1" applyBorder="1" applyAlignment="1">
      <alignment horizontal="center" vertical="center" wrapText="1"/>
    </xf>
    <xf numFmtId="9" fontId="30" fillId="0" borderId="66" xfId="0" applyNumberFormat="1" applyFont="1" applyFill="1" applyBorder="1" applyAlignment="1">
      <alignment horizontal="center" vertical="center" wrapText="1"/>
    </xf>
    <xf numFmtId="168" fontId="30" fillId="0" borderId="67" xfId="0" applyNumberFormat="1" applyFont="1" applyFill="1" applyBorder="1" applyAlignment="1">
      <alignment horizontal="center" vertical="center" wrapText="1"/>
    </xf>
    <xf numFmtId="168" fontId="30" fillId="0" borderId="68" xfId="0" applyNumberFormat="1" applyFont="1" applyFill="1" applyBorder="1" applyAlignment="1">
      <alignment horizontal="center" vertical="center" wrapText="1"/>
    </xf>
    <xf numFmtId="168" fontId="30" fillId="0" borderId="6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5" fillId="0" borderId="72" xfId="0" applyFont="1" applyFill="1" applyBorder="1" applyAlignment="1">
      <alignment horizontal="center"/>
    </xf>
    <xf numFmtId="172" fontId="5" fillId="0" borderId="50" xfId="0" applyNumberFormat="1" applyFont="1" applyFill="1" applyBorder="1"/>
    <xf numFmtId="9" fontId="5" fillId="0" borderId="50" xfId="0" applyNumberFormat="1" applyFont="1" applyFill="1" applyBorder="1" applyAlignment="1">
      <alignment horizontal="center" wrapText="1"/>
    </xf>
    <xf numFmtId="172" fontId="5" fillId="0" borderId="73" xfId="0" applyNumberFormat="1" applyFont="1" applyFill="1" applyBorder="1"/>
    <xf numFmtId="49" fontId="34" fillId="0" borderId="72" xfId="0" applyNumberFormat="1" applyFont="1" applyFill="1" applyBorder="1" applyAlignment="1">
      <alignment horizontal="center"/>
    </xf>
    <xf numFmtId="0" fontId="34" fillId="0" borderId="73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/>
    </xf>
    <xf numFmtId="172" fontId="5" fillId="0" borderId="77" xfId="0" applyNumberFormat="1" applyFont="1" applyFill="1" applyBorder="1"/>
    <xf numFmtId="9" fontId="5" fillId="0" borderId="77" xfId="0" applyNumberFormat="1" applyFont="1" applyFill="1" applyBorder="1" applyAlignment="1">
      <alignment horizontal="center" wrapText="1"/>
    </xf>
    <xf numFmtId="172" fontId="5" fillId="0" borderId="131" xfId="0" applyNumberFormat="1" applyFont="1" applyFill="1" applyBorder="1"/>
    <xf numFmtId="49" fontId="34" fillId="0" borderId="130" xfId="0" applyNumberFormat="1" applyFont="1" applyFill="1" applyBorder="1" applyAlignment="1">
      <alignment horizontal="center"/>
    </xf>
    <xf numFmtId="0" fontId="34" fillId="0" borderId="13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167" fontId="5" fillId="0" borderId="0" xfId="0" applyNumberFormat="1" applyFont="1" applyFill="1"/>
    <xf numFmtId="172" fontId="5" fillId="0" borderId="0" xfId="0" applyNumberFormat="1" applyFont="1" applyFill="1" applyAlignment="1">
      <alignment wrapText="1"/>
    </xf>
    <xf numFmtId="9" fontId="5" fillId="0" borderId="0" xfId="0" applyNumberFormat="1" applyFont="1" applyFill="1" applyAlignment="1">
      <alignment horizontal="center"/>
    </xf>
    <xf numFmtId="0" fontId="17" fillId="0" borderId="0" xfId="0" applyFont="1" applyFill="1"/>
    <xf numFmtId="2" fontId="31" fillId="0" borderId="0" xfId="0" applyNumberFormat="1" applyFont="1" applyFill="1" applyAlignment="1">
      <alignment horizontal="right"/>
    </xf>
    <xf numFmtId="9" fontId="3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3" fontId="3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4" fontId="29" fillId="0" borderId="0" xfId="0" applyNumberFormat="1" applyFont="1" applyFill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vertical="center"/>
    </xf>
    <xf numFmtId="3" fontId="5" fillId="0" borderId="175" xfId="0" applyNumberFormat="1" applyFont="1" applyFill="1" applyBorder="1" applyAlignment="1">
      <alignment horizontal="center"/>
    </xf>
    <xf numFmtId="172" fontId="5" fillId="0" borderId="103" xfId="1" applyNumberFormat="1" applyFont="1" applyFill="1" applyBorder="1" applyAlignment="1">
      <alignment horizontal="center"/>
    </xf>
    <xf numFmtId="9" fontId="5" fillId="0" borderId="49" xfId="4" applyFont="1" applyFill="1" applyBorder="1" applyAlignment="1">
      <alignment horizontal="center"/>
    </xf>
    <xf numFmtId="172" fontId="5" fillId="0" borderId="173" xfId="0" applyNumberFormat="1" applyFont="1" applyFill="1" applyBorder="1" applyAlignment="1">
      <alignment horizontal="center"/>
    </xf>
    <xf numFmtId="4" fontId="34" fillId="0" borderId="5" xfId="0" applyNumberFormat="1" applyFont="1" applyFill="1" applyBorder="1" applyAlignment="1">
      <alignment horizontal="center"/>
    </xf>
    <xf numFmtId="0" fontId="34" fillId="0" borderId="174" xfId="0" applyFont="1" applyFill="1" applyBorder="1" applyAlignment="1">
      <alignment horizontal="center"/>
    </xf>
    <xf numFmtId="3" fontId="5" fillId="0" borderId="216" xfId="0" applyNumberFormat="1" applyFont="1" applyFill="1" applyBorder="1" applyAlignment="1">
      <alignment horizontal="center"/>
    </xf>
    <xf numFmtId="9" fontId="5" fillId="0" borderId="103" xfId="4" applyFont="1" applyFill="1" applyBorder="1" applyAlignment="1">
      <alignment horizontal="center"/>
    </xf>
    <xf numFmtId="4" fontId="5" fillId="0" borderId="0" xfId="0" applyNumberFormat="1" applyFont="1" applyFill="1" applyAlignment="1">
      <alignment wrapText="1"/>
    </xf>
    <xf numFmtId="3" fontId="5" fillId="0" borderId="192" xfId="0" applyNumberFormat="1" applyFont="1" applyFill="1" applyBorder="1" applyAlignment="1">
      <alignment horizontal="center"/>
    </xf>
    <xf numFmtId="172" fontId="5" fillId="0" borderId="88" xfId="1" applyNumberFormat="1" applyFont="1" applyFill="1" applyBorder="1" applyAlignment="1">
      <alignment horizontal="center"/>
    </xf>
    <xf numFmtId="9" fontId="5" fillId="0" borderId="88" xfId="4" applyFont="1" applyFill="1" applyBorder="1" applyAlignment="1">
      <alignment horizontal="center"/>
    </xf>
    <xf numFmtId="172" fontId="5" fillId="0" borderId="190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horizontal="center"/>
    </xf>
    <xf numFmtId="0" fontId="34" fillId="0" borderId="191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 horizontal="center"/>
    </xf>
    <xf numFmtId="0" fontId="36" fillId="0" borderId="0" xfId="0" applyFont="1" applyFill="1"/>
    <xf numFmtId="0" fontId="17" fillId="0" borderId="4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167" fontId="17" fillId="0" borderId="58" xfId="0" applyNumberFormat="1" applyFont="1" applyFill="1" applyBorder="1" applyAlignment="1">
      <alignment horizontal="center" vertical="center" wrapText="1"/>
    </xf>
    <xf numFmtId="168" fontId="17" fillId="0" borderId="58" xfId="0" applyNumberFormat="1" applyFont="1" applyFill="1" applyBorder="1" applyAlignment="1">
      <alignment horizontal="center" vertical="center" wrapText="1"/>
    </xf>
    <xf numFmtId="9" fontId="17" fillId="0" borderId="58" xfId="0" applyNumberFormat="1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 vertical="center"/>
    </xf>
    <xf numFmtId="168" fontId="30" fillId="0" borderId="93" xfId="0" applyNumberFormat="1" applyFont="1" applyFill="1" applyBorder="1" applyAlignment="1">
      <alignment horizontal="center" vertical="center" wrapText="1"/>
    </xf>
    <xf numFmtId="3" fontId="5" fillId="0" borderId="165" xfId="0" applyNumberFormat="1" applyFont="1" applyFill="1" applyBorder="1" applyAlignment="1">
      <alignment horizontal="center"/>
    </xf>
    <xf numFmtId="172" fontId="8" fillId="0" borderId="51" xfId="1" applyNumberFormat="1" applyFont="1" applyFill="1" applyBorder="1" applyAlignment="1">
      <alignment horizontal="center" wrapText="1"/>
    </xf>
    <xf numFmtId="9" fontId="8" fillId="0" borderId="51" xfId="4" applyFont="1" applyFill="1" applyBorder="1" applyAlignment="1">
      <alignment horizontal="center" wrapText="1"/>
    </xf>
    <xf numFmtId="172" fontId="8" fillId="0" borderId="233" xfId="0" applyNumberFormat="1" applyFont="1" applyFill="1" applyBorder="1" applyAlignment="1">
      <alignment horizontal="right"/>
    </xf>
    <xf numFmtId="4" fontId="18" fillId="0" borderId="51" xfId="0" applyNumberFormat="1" applyFont="1" applyFill="1" applyBorder="1" applyAlignment="1">
      <alignment horizontal="center"/>
    </xf>
    <xf numFmtId="172" fontId="34" fillId="0" borderId="164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/>
    </xf>
    <xf numFmtId="172" fontId="8" fillId="0" borderId="2" xfId="1" applyNumberFormat="1" applyFont="1" applyFill="1" applyBorder="1" applyAlignment="1">
      <alignment horizontal="center" wrapText="1"/>
    </xf>
    <xf numFmtId="9" fontId="8" fillId="0" borderId="2" xfId="4" applyFont="1" applyFill="1" applyBorder="1" applyAlignment="1">
      <alignment horizontal="center" wrapText="1"/>
    </xf>
    <xf numFmtId="172" fontId="8" fillId="0" borderId="2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 vertical="center"/>
    </xf>
    <xf numFmtId="172" fontId="5" fillId="0" borderId="29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Alignment="1">
      <alignment horizontal="right"/>
    </xf>
    <xf numFmtId="0" fontId="5" fillId="0" borderId="9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167" fontId="5" fillId="0" borderId="2" xfId="0" applyNumberFormat="1" applyFont="1" applyFill="1" applyBorder="1"/>
    <xf numFmtId="172" fontId="5" fillId="0" borderId="2" xfId="0" applyNumberFormat="1" applyFont="1" applyFill="1" applyBorder="1"/>
    <xf numFmtId="172" fontId="5" fillId="0" borderId="148" xfId="0" applyNumberFormat="1" applyFont="1" applyFill="1" applyBorder="1"/>
    <xf numFmtId="9" fontId="5" fillId="0" borderId="108" xfId="0" applyNumberFormat="1" applyFont="1" applyFill="1" applyBorder="1" applyAlignment="1">
      <alignment horizontal="center" wrapText="1"/>
    </xf>
    <xf numFmtId="172" fontId="5" fillId="0" borderId="194" xfId="0" applyNumberFormat="1" applyFont="1" applyFill="1" applyBorder="1"/>
    <xf numFmtId="4" fontId="5" fillId="0" borderId="2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/>
    <xf numFmtId="9" fontId="5" fillId="0" borderId="81" xfId="0" applyNumberFormat="1" applyFont="1" applyFill="1" applyBorder="1" applyAlignment="1">
      <alignment horizontal="center" wrapText="1"/>
    </xf>
    <xf numFmtId="1" fontId="38" fillId="0" borderId="72" xfId="0" applyNumberFormat="1" applyFont="1" applyFill="1" applyBorder="1" applyAlignment="1">
      <alignment horizontal="center"/>
    </xf>
    <xf numFmtId="4" fontId="38" fillId="0" borderId="73" xfId="0" applyNumberFormat="1" applyFont="1" applyFill="1" applyBorder="1" applyAlignment="1">
      <alignment horizontal="center" wrapText="1"/>
    </xf>
    <xf numFmtId="1" fontId="38" fillId="0" borderId="75" xfId="0" applyNumberFormat="1" applyFont="1" applyFill="1" applyBorder="1" applyAlignment="1">
      <alignment horizontal="center"/>
    </xf>
    <xf numFmtId="4" fontId="38" fillId="0" borderId="76" xfId="0" applyNumberFormat="1" applyFont="1" applyFill="1" applyBorder="1" applyAlignment="1">
      <alignment horizontal="center" wrapText="1"/>
    </xf>
    <xf numFmtId="0" fontId="5" fillId="0" borderId="168" xfId="0" applyFont="1" applyFill="1" applyBorder="1" applyAlignment="1">
      <alignment horizontal="center"/>
    </xf>
    <xf numFmtId="172" fontId="5" fillId="0" borderId="108" xfId="0" applyNumberFormat="1" applyFont="1" applyFill="1" applyBorder="1"/>
    <xf numFmtId="172" fontId="5" fillId="0" borderId="195" xfId="0" applyNumberFormat="1" applyFont="1" applyFill="1" applyBorder="1"/>
    <xf numFmtId="1" fontId="38" fillId="0" borderId="193" xfId="0" applyNumberFormat="1" applyFont="1" applyFill="1" applyBorder="1" applyAlignment="1">
      <alignment horizontal="center"/>
    </xf>
    <xf numFmtId="4" fontId="38" fillId="0" borderId="194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Alignment="1">
      <alignment vertical="center" wrapText="1"/>
    </xf>
    <xf numFmtId="4" fontId="29" fillId="0" borderId="0" xfId="0" applyNumberFormat="1" applyFont="1" applyFill="1" applyAlignment="1">
      <alignment horizontal="left" vertical="center"/>
    </xf>
    <xf numFmtId="3" fontId="5" fillId="0" borderId="94" xfId="0" applyNumberFormat="1" applyFont="1" applyFill="1" applyBorder="1" applyAlignment="1">
      <alignment horizontal="center"/>
    </xf>
    <xf numFmtId="172" fontId="5" fillId="0" borderId="50" xfId="1" applyNumberFormat="1" applyFont="1" applyFill="1" applyBorder="1" applyAlignment="1">
      <alignment horizontal="center" wrapText="1"/>
    </xf>
    <xf numFmtId="9" fontId="5" fillId="0" borderId="50" xfId="4" applyFont="1" applyFill="1" applyBorder="1" applyAlignment="1">
      <alignment horizontal="center"/>
    </xf>
    <xf numFmtId="172" fontId="5" fillId="0" borderId="112" xfId="1" applyNumberFormat="1" applyFont="1" applyFill="1" applyBorder="1" applyAlignment="1">
      <alignment horizontal="center" wrapText="1"/>
    </xf>
    <xf numFmtId="1" fontId="34" fillId="0" borderId="72" xfId="0" applyNumberFormat="1" applyFont="1" applyFill="1" applyBorder="1" applyAlignment="1">
      <alignment horizontal="center"/>
    </xf>
    <xf numFmtId="4" fontId="34" fillId="0" borderId="97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Alignment="1">
      <alignment vertical="center" wrapText="1"/>
    </xf>
    <xf numFmtId="0" fontId="34" fillId="0" borderId="97" xfId="0" applyFont="1" applyFill="1" applyBorder="1" applyAlignment="1">
      <alignment horizontal="center" wrapText="1"/>
    </xf>
    <xf numFmtId="172" fontId="5" fillId="0" borderId="83" xfId="1" applyNumberFormat="1" applyFont="1" applyFill="1" applyBorder="1" applyAlignment="1">
      <alignment horizontal="center" wrapText="1"/>
    </xf>
    <xf numFmtId="1" fontId="34" fillId="0" borderId="156" xfId="0" applyNumberFormat="1" applyFont="1" applyFill="1" applyBorder="1" applyAlignment="1">
      <alignment horizontal="center"/>
    </xf>
    <xf numFmtId="0" fontId="34" fillId="0" borderId="102" xfId="0" applyFont="1" applyFill="1" applyBorder="1" applyAlignment="1">
      <alignment horizontal="center" wrapText="1"/>
    </xf>
    <xf numFmtId="1" fontId="34" fillId="0" borderId="75" xfId="0" applyNumberFormat="1" applyFont="1" applyFill="1" applyBorder="1" applyAlignment="1">
      <alignment horizontal="center"/>
    </xf>
    <xf numFmtId="0" fontId="34" fillId="0" borderId="99" xfId="0" applyFont="1" applyFill="1" applyBorder="1" applyAlignment="1">
      <alignment horizontal="center" wrapText="1"/>
    </xf>
    <xf numFmtId="3" fontId="5" fillId="0" borderId="107" xfId="0" applyNumberFormat="1" applyFont="1" applyFill="1" applyBorder="1" applyAlignment="1">
      <alignment horizontal="center"/>
    </xf>
    <xf numFmtId="172" fontId="5" fillId="0" borderId="108" xfId="1" applyNumberFormat="1" applyFont="1" applyFill="1" applyBorder="1" applyAlignment="1">
      <alignment horizontal="center" wrapText="1"/>
    </xf>
    <xf numFmtId="9" fontId="5" fillId="0" borderId="108" xfId="4" applyFont="1" applyFill="1" applyBorder="1" applyAlignment="1">
      <alignment horizontal="center"/>
    </xf>
    <xf numFmtId="172" fontId="5" fillId="0" borderId="109" xfId="1" applyNumberFormat="1" applyFont="1" applyFill="1" applyBorder="1" applyAlignment="1">
      <alignment horizontal="center" wrapText="1"/>
    </xf>
    <xf numFmtId="1" fontId="34" fillId="0" borderId="168" xfId="0" applyNumberFormat="1" applyFont="1" applyFill="1" applyBorder="1" applyAlignment="1">
      <alignment horizontal="center"/>
    </xf>
    <xf numFmtId="0" fontId="34" fillId="0" borderId="149" xfId="0" applyFont="1" applyFill="1" applyBorder="1" applyAlignment="1">
      <alignment horizontal="center" wrapText="1"/>
    </xf>
    <xf numFmtId="4" fontId="31" fillId="0" borderId="0" xfId="1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68" fontId="17" fillId="0" borderId="60" xfId="0" applyNumberFormat="1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center"/>
    </xf>
    <xf numFmtId="0" fontId="5" fillId="0" borderId="77" xfId="0" applyFont="1" applyFill="1" applyBorder="1" applyAlignment="1">
      <alignment horizontal="left" wrapText="1" indent="1"/>
    </xf>
    <xf numFmtId="0" fontId="30" fillId="0" borderId="77" xfId="0" applyFont="1" applyFill="1" applyBorder="1" applyAlignment="1">
      <alignment horizontal="center"/>
    </xf>
    <xf numFmtId="171" fontId="5" fillId="0" borderId="77" xfId="0" applyNumberFormat="1" applyFont="1" applyFill="1" applyBorder="1" applyAlignment="1">
      <alignment horizontal="center"/>
    </xf>
    <xf numFmtId="172" fontId="5" fillId="0" borderId="77" xfId="0" applyNumberFormat="1" applyFont="1" applyFill="1" applyBorder="1" applyAlignment="1">
      <alignment horizontal="center"/>
    </xf>
    <xf numFmtId="9" fontId="8" fillId="0" borderId="77" xfId="4" applyFont="1" applyFill="1" applyBorder="1" applyAlignment="1">
      <alignment horizontal="center"/>
    </xf>
    <xf numFmtId="0" fontId="38" fillId="0" borderId="130" xfId="0" applyFont="1" applyFill="1" applyBorder="1" applyAlignment="1">
      <alignment horizontal="left" wrapText="1" indent="1"/>
    </xf>
    <xf numFmtId="0" fontId="38" fillId="0" borderId="131" xfId="0" applyFont="1" applyFill="1" applyBorder="1" applyAlignment="1">
      <alignment horizontal="left" wrapText="1" indent="1"/>
    </xf>
    <xf numFmtId="4" fontId="31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/>
    </xf>
    <xf numFmtId="168" fontId="17" fillId="0" borderId="46" xfId="0" applyNumberFormat="1" applyFont="1" applyFill="1" applyBorder="1" applyAlignment="1">
      <alignment horizontal="center" vertical="center" wrapText="1"/>
    </xf>
    <xf numFmtId="168" fontId="30" fillId="0" borderId="92" xfId="0" applyNumberFormat="1" applyFont="1" applyFill="1" applyBorder="1" applyAlignment="1">
      <alignment horizontal="center" vertical="center" wrapText="1"/>
    </xf>
    <xf numFmtId="3" fontId="5" fillId="0" borderId="115" xfId="0" applyNumberFormat="1" applyFont="1" applyFill="1" applyBorder="1" applyAlignment="1">
      <alignment horizontal="center"/>
    </xf>
    <xf numFmtId="172" fontId="5" fillId="0" borderId="5" xfId="1" applyNumberFormat="1" applyFont="1" applyFill="1" applyBorder="1" applyAlignment="1">
      <alignment horizontal="center"/>
    </xf>
    <xf numFmtId="9" fontId="5" fillId="0" borderId="55" xfId="4" applyFont="1" applyFill="1" applyBorder="1" applyAlignment="1">
      <alignment horizontal="center"/>
    </xf>
    <xf numFmtId="172" fontId="5" fillId="0" borderId="20" xfId="1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/>
    </xf>
    <xf numFmtId="172" fontId="5" fillId="0" borderId="15" xfId="1" applyNumberFormat="1" applyFont="1" applyFill="1" applyBorder="1" applyAlignment="1">
      <alignment horizontal="center"/>
    </xf>
    <xf numFmtId="172" fontId="5" fillId="0" borderId="14" xfId="1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center" wrapText="1"/>
    </xf>
    <xf numFmtId="3" fontId="5" fillId="0" borderId="199" xfId="0" applyNumberFormat="1" applyFont="1" applyFill="1" applyBorder="1" applyAlignment="1">
      <alignment horizontal="center"/>
    </xf>
    <xf numFmtId="9" fontId="5" fillId="0" borderId="84" xfId="4" applyFont="1" applyFill="1" applyBorder="1" applyAlignment="1">
      <alignment horizontal="center"/>
    </xf>
    <xf numFmtId="3" fontId="5" fillId="0" borderId="186" xfId="0" applyNumberFormat="1" applyFont="1" applyFill="1" applyBorder="1" applyAlignment="1">
      <alignment horizontal="center"/>
    </xf>
    <xf numFmtId="172" fontId="5" fillId="0" borderId="2" xfId="1" applyNumberFormat="1" applyFont="1" applyFill="1" applyBorder="1" applyAlignment="1">
      <alignment horizontal="center"/>
    </xf>
    <xf numFmtId="172" fontId="5" fillId="0" borderId="41" xfId="1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/>
    </xf>
    <xf numFmtId="4" fontId="2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3" fontId="5" fillId="0" borderId="128" xfId="0" applyNumberFormat="1" applyFont="1" applyFill="1" applyBorder="1" applyAlignment="1">
      <alignment horizontal="center"/>
    </xf>
    <xf numFmtId="172" fontId="5" fillId="0" borderId="55" xfId="1" applyNumberFormat="1" applyFont="1" applyFill="1" applyBorder="1" applyAlignment="1">
      <alignment horizontal="center"/>
    </xf>
    <xf numFmtId="9" fontId="5" fillId="0" borderId="81" xfId="4" applyFont="1" applyFill="1" applyBorder="1" applyAlignment="1">
      <alignment horizontal="center"/>
    </xf>
    <xf numFmtId="172" fontId="5" fillId="0" borderId="113" xfId="0" applyNumberFormat="1" applyFont="1" applyFill="1" applyBorder="1" applyAlignment="1">
      <alignment horizontal="center"/>
    </xf>
    <xf numFmtId="3" fontId="5" fillId="0" borderId="133" xfId="0" applyNumberFormat="1" applyFont="1" applyFill="1" applyBorder="1" applyAlignment="1">
      <alignment horizontal="center"/>
    </xf>
    <xf numFmtId="9" fontId="5" fillId="0" borderId="148" xfId="4" applyFont="1" applyFill="1" applyBorder="1" applyAlignment="1">
      <alignment horizontal="center"/>
    </xf>
    <xf numFmtId="3" fontId="5" fillId="0" borderId="0" xfId="0" applyNumberFormat="1" applyFont="1" applyFill="1"/>
    <xf numFmtId="172" fontId="5" fillId="0" borderId="50" xfId="1" applyNumberFormat="1" applyFont="1" applyFill="1" applyBorder="1" applyAlignment="1">
      <alignment horizontal="center"/>
    </xf>
    <xf numFmtId="172" fontId="5" fillId="0" borderId="112" xfId="1" applyNumberFormat="1" applyFont="1" applyFill="1" applyBorder="1" applyAlignment="1">
      <alignment horizontal="center"/>
    </xf>
    <xf numFmtId="0" fontId="18" fillId="0" borderId="94" xfId="0" applyFont="1" applyFill="1" applyBorder="1" applyAlignment="1">
      <alignment horizontal="center" wrapText="1"/>
    </xf>
    <xf numFmtId="0" fontId="18" fillId="0" borderId="99" xfId="0" applyFont="1" applyFill="1" applyBorder="1" applyAlignment="1">
      <alignment horizontal="center" wrapText="1"/>
    </xf>
    <xf numFmtId="0" fontId="18" fillId="0" borderId="141" xfId="0" applyFont="1" applyFill="1" applyBorder="1" applyAlignment="1">
      <alignment horizontal="center" wrapText="1"/>
    </xf>
    <xf numFmtId="0" fontId="18" fillId="0" borderId="115" xfId="0" applyFont="1" applyFill="1" applyBorder="1" applyAlignment="1">
      <alignment horizontal="center" wrapText="1"/>
    </xf>
    <xf numFmtId="0" fontId="18" fillId="0" borderId="142" xfId="0" applyFont="1" applyFill="1" applyBorder="1" applyAlignment="1">
      <alignment horizontal="center" wrapText="1"/>
    </xf>
    <xf numFmtId="172" fontId="12" fillId="0" borderId="50" xfId="1" applyNumberFormat="1" applyFont="1" applyFill="1" applyBorder="1" applyAlignment="1">
      <alignment horizontal="center"/>
    </xf>
    <xf numFmtId="172" fontId="5" fillId="0" borderId="35" xfId="1" applyNumberFormat="1" applyFont="1" applyFill="1" applyBorder="1" applyAlignment="1">
      <alignment horizontal="center"/>
    </xf>
    <xf numFmtId="9" fontId="5" fillId="0" borderId="116" xfId="4" applyFont="1" applyFill="1" applyBorder="1" applyAlignment="1">
      <alignment horizontal="center"/>
    </xf>
    <xf numFmtId="172" fontId="5" fillId="0" borderId="117" xfId="1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3" fontId="5" fillId="0" borderId="124" xfId="0" applyNumberFormat="1" applyFont="1" applyFill="1" applyBorder="1" applyAlignment="1">
      <alignment horizontal="center"/>
    </xf>
    <xf numFmtId="172" fontId="12" fillId="0" borderId="18" xfId="1" applyNumberFormat="1" applyFont="1" applyFill="1" applyBorder="1" applyAlignment="1">
      <alignment horizontal="center"/>
    </xf>
    <xf numFmtId="172" fontId="5" fillId="0" borderId="25" xfId="1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70" xfId="0" applyFont="1" applyFill="1" applyBorder="1" applyAlignment="1">
      <alignment horizontal="center" vertical="center" wrapText="1"/>
    </xf>
    <xf numFmtId="167" fontId="17" fillId="0" borderId="78" xfId="0" applyNumberFormat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167" fontId="30" fillId="0" borderId="11" xfId="0" applyNumberFormat="1" applyFont="1" applyFill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168" fontId="30" fillId="0" borderId="9" xfId="0" applyNumberFormat="1" applyFont="1" applyFill="1" applyBorder="1" applyAlignment="1">
      <alignment horizontal="center" vertical="center" wrapText="1"/>
    </xf>
    <xf numFmtId="168" fontId="30" fillId="0" borderId="217" xfId="0" applyNumberFormat="1" applyFont="1" applyFill="1" applyBorder="1" applyAlignment="1">
      <alignment horizontal="center" vertical="center" wrapText="1"/>
    </xf>
    <xf numFmtId="168" fontId="30" fillId="0" borderId="219" xfId="0" applyNumberFormat="1" applyFont="1" applyFill="1" applyBorder="1" applyAlignment="1">
      <alignment horizontal="center" vertical="center" wrapText="1"/>
    </xf>
    <xf numFmtId="3" fontId="5" fillId="0" borderId="203" xfId="0" applyNumberFormat="1" applyFont="1" applyFill="1" applyBorder="1" applyAlignment="1">
      <alignment horizontal="center"/>
    </xf>
    <xf numFmtId="172" fontId="5" fillId="0" borderId="32" xfId="1" applyNumberFormat="1" applyFont="1" applyFill="1" applyBorder="1" applyAlignment="1">
      <alignment horizontal="center"/>
    </xf>
    <xf numFmtId="9" fontId="5" fillId="0" borderId="32" xfId="4" applyFont="1" applyFill="1" applyBorder="1" applyAlignment="1">
      <alignment horizontal="center"/>
    </xf>
    <xf numFmtId="172" fontId="5" fillId="0" borderId="221" xfId="0" applyNumberFormat="1" applyFont="1" applyFill="1" applyBorder="1" applyAlignment="1">
      <alignment horizontal="center"/>
    </xf>
    <xf numFmtId="0" fontId="34" fillId="0" borderId="222" xfId="0" applyFont="1" applyFill="1" applyBorder="1" applyAlignment="1">
      <alignment horizontal="center" wrapText="1"/>
    </xf>
    <xf numFmtId="0" fontId="34" fillId="0" borderId="223" xfId="0" applyFont="1" applyFill="1" applyBorder="1" applyAlignment="1">
      <alignment horizontal="center" wrapText="1"/>
    </xf>
    <xf numFmtId="3" fontId="5" fillId="0" borderId="139" xfId="0" applyNumberFormat="1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 wrapText="1"/>
    </xf>
    <xf numFmtId="172" fontId="5" fillId="0" borderId="140" xfId="0" applyNumberFormat="1" applyFont="1" applyFill="1" applyBorder="1" applyAlignment="1">
      <alignment horizontal="center"/>
    </xf>
    <xf numFmtId="0" fontId="34" fillId="0" borderId="75" xfId="0" applyFont="1" applyFill="1" applyBorder="1" applyAlignment="1">
      <alignment horizontal="center" wrapText="1"/>
    </xf>
    <xf numFmtId="0" fontId="34" fillId="0" borderId="128" xfId="0" applyFont="1" applyFill="1" applyBorder="1" applyAlignment="1">
      <alignment horizontal="center" wrapText="1"/>
    </xf>
    <xf numFmtId="172" fontId="5" fillId="0" borderId="49" xfId="1" applyNumberFormat="1" applyFont="1" applyFill="1" applyBorder="1" applyAlignment="1">
      <alignment horizontal="center"/>
    </xf>
    <xf numFmtId="172" fontId="5" fillId="0" borderId="135" xfId="0" applyNumberFormat="1" applyFont="1" applyFill="1" applyBorder="1" applyAlignment="1">
      <alignment horizontal="center"/>
    </xf>
    <xf numFmtId="0" fontId="34" fillId="0" borderId="156" xfId="0" applyFont="1" applyFill="1" applyBorder="1" applyAlignment="1">
      <alignment horizontal="center" wrapText="1"/>
    </xf>
    <xf numFmtId="0" fontId="34" fillId="0" borderId="160" xfId="0" applyFont="1" applyFill="1" applyBorder="1" applyAlignment="1">
      <alignment horizontal="center" wrapText="1"/>
    </xf>
    <xf numFmtId="172" fontId="5" fillId="0" borderId="8" xfId="0" applyNumberFormat="1" applyFont="1" applyFill="1" applyBorder="1" applyAlignment="1">
      <alignment horizontal="center"/>
    </xf>
    <xf numFmtId="0" fontId="34" fillId="0" borderId="200" xfId="0" applyFont="1" applyFill="1" applyBorder="1" applyAlignment="1">
      <alignment horizontal="center" wrapText="1"/>
    </xf>
    <xf numFmtId="0" fontId="34" fillId="0" borderId="201" xfId="0" applyFont="1" applyFill="1" applyBorder="1" applyAlignment="1">
      <alignment horizontal="center" wrapText="1"/>
    </xf>
    <xf numFmtId="0" fontId="34" fillId="0" borderId="106" xfId="0" applyFont="1" applyFill="1" applyBorder="1" applyAlignment="1">
      <alignment horizontal="center" wrapText="1"/>
    </xf>
    <xf numFmtId="172" fontId="5" fillId="0" borderId="2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172" fontId="5" fillId="0" borderId="230" xfId="1" applyNumberFormat="1" applyFont="1" applyFill="1" applyBorder="1" applyAlignment="1">
      <alignment horizontal="center"/>
    </xf>
    <xf numFmtId="9" fontId="5" fillId="0" borderId="230" xfId="4" applyFont="1" applyFill="1" applyBorder="1" applyAlignment="1">
      <alignment horizontal="center"/>
    </xf>
    <xf numFmtId="172" fontId="5" fillId="0" borderId="157" xfId="0" applyNumberFormat="1" applyFont="1" applyFill="1" applyBorder="1" applyAlignment="1">
      <alignment horizontal="center"/>
    </xf>
    <xf numFmtId="0" fontId="34" fillId="0" borderId="231" xfId="0" applyFont="1" applyFill="1" applyBorder="1" applyAlignment="1">
      <alignment horizontal="center" wrapText="1"/>
    </xf>
    <xf numFmtId="0" fontId="34" fillId="0" borderId="232" xfId="0" applyFont="1" applyFill="1" applyBorder="1" applyAlignment="1">
      <alignment horizontal="center" wrapText="1"/>
    </xf>
    <xf numFmtId="3" fontId="5" fillId="0" borderId="28" xfId="0" applyNumberFormat="1" applyFont="1" applyFill="1" applyBorder="1" applyAlignment="1">
      <alignment horizontal="center"/>
    </xf>
    <xf numFmtId="9" fontId="5" fillId="0" borderId="2" xfId="4" applyFont="1" applyFill="1" applyBorder="1" applyAlignment="1">
      <alignment horizontal="center"/>
    </xf>
    <xf numFmtId="172" fontId="5" fillId="0" borderId="2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wrapText="1"/>
    </xf>
    <xf numFmtId="0" fontId="34" fillId="0" borderId="29" xfId="0" applyFont="1" applyFill="1" applyBorder="1" applyAlignment="1">
      <alignment horizontal="center" wrapText="1"/>
    </xf>
    <xf numFmtId="3" fontId="22" fillId="0" borderId="0" xfId="0" applyNumberFormat="1" applyFont="1" applyFill="1" applyAlignment="1">
      <alignment vertical="center" wrapText="1"/>
    </xf>
    <xf numFmtId="4" fontId="38" fillId="0" borderId="94" xfId="0" applyNumberFormat="1" applyFont="1" applyFill="1" applyBorder="1" applyAlignment="1">
      <alignment horizontal="center"/>
    </xf>
    <xf numFmtId="0" fontId="38" fillId="0" borderId="97" xfId="0" applyFont="1" applyFill="1" applyBorder="1" applyAlignment="1">
      <alignment horizontal="center" wrapText="1"/>
    </xf>
    <xf numFmtId="4" fontId="38" fillId="0" borderId="115" xfId="0" applyNumberFormat="1" applyFont="1" applyFill="1" applyBorder="1" applyAlignment="1">
      <alignment horizontal="center"/>
    </xf>
    <xf numFmtId="0" fontId="38" fillId="0" borderId="99" xfId="0" applyFont="1" applyFill="1" applyBorder="1" applyAlignment="1">
      <alignment horizontal="center" wrapText="1"/>
    </xf>
    <xf numFmtId="9" fontId="5" fillId="0" borderId="98" xfId="4" applyFont="1" applyFill="1" applyBorder="1" applyAlignment="1">
      <alignment horizontal="center"/>
    </xf>
    <xf numFmtId="172" fontId="5" fillId="0" borderId="197" xfId="0" applyNumberFormat="1" applyFont="1" applyFill="1" applyBorder="1" applyAlignment="1">
      <alignment horizontal="center"/>
    </xf>
    <xf numFmtId="172" fontId="5" fillId="0" borderId="198" xfId="0" applyNumberFormat="1" applyFont="1" applyFill="1" applyBorder="1" applyAlignment="1">
      <alignment horizontal="center"/>
    </xf>
    <xf numFmtId="3" fontId="5" fillId="0" borderId="202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0" fontId="38" fillId="0" borderId="160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49" fontId="38" fillId="0" borderId="21" xfId="0" applyNumberFormat="1" applyFont="1" applyFill="1" applyBorder="1" applyAlignment="1">
      <alignment horizontal="center"/>
    </xf>
    <xf numFmtId="0" fontId="38" fillId="0" borderId="106" xfId="0" applyFont="1" applyFill="1" applyBorder="1" applyAlignment="1">
      <alignment horizontal="center"/>
    </xf>
    <xf numFmtId="172" fontId="5" fillId="0" borderId="154" xfId="0" applyNumberFormat="1" applyFont="1" applyFill="1" applyBorder="1" applyAlignment="1">
      <alignment horizontal="center"/>
    </xf>
    <xf numFmtId="0" fontId="38" fillId="0" borderId="97" xfId="0" applyFont="1" applyFill="1" applyBorder="1" applyAlignment="1">
      <alignment horizontal="center"/>
    </xf>
    <xf numFmtId="9" fontId="5" fillId="0" borderId="95" xfId="4" applyFont="1" applyFill="1" applyBorder="1" applyAlignment="1">
      <alignment horizontal="center"/>
    </xf>
    <xf numFmtId="172" fontId="5" fillId="0" borderId="224" xfId="0" applyNumberFormat="1" applyFont="1" applyFill="1" applyBorder="1" applyAlignment="1">
      <alignment horizontal="center"/>
    </xf>
    <xf numFmtId="49" fontId="38" fillId="0" borderId="225" xfId="0" applyNumberFormat="1" applyFont="1" applyFill="1" applyBorder="1" applyAlignment="1">
      <alignment horizontal="center"/>
    </xf>
    <xf numFmtId="0" fontId="38" fillId="0" borderId="142" xfId="0" applyFont="1" applyFill="1" applyBorder="1" applyAlignment="1">
      <alignment horizontal="center"/>
    </xf>
    <xf numFmtId="49" fontId="38" fillId="0" borderId="19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9" fontId="5" fillId="0" borderId="227" xfId="4" applyFont="1" applyFill="1" applyBorder="1" applyAlignment="1">
      <alignment horizontal="center"/>
    </xf>
    <xf numFmtId="172" fontId="5" fillId="0" borderId="226" xfId="0" applyNumberFormat="1" applyFont="1" applyFill="1" applyBorder="1" applyAlignment="1">
      <alignment horizontal="center"/>
    </xf>
    <xf numFmtId="49" fontId="38" fillId="0" borderId="28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indent="1"/>
    </xf>
    <xf numFmtId="4" fontId="42" fillId="0" borderId="50" xfId="0" applyNumberFormat="1" applyFont="1" applyFill="1" applyBorder="1" applyAlignment="1">
      <alignment horizontal="center"/>
    </xf>
    <xf numFmtId="171" fontId="5" fillId="0" borderId="95" xfId="1" applyNumberFormat="1" applyFont="1" applyFill="1" applyBorder="1" applyAlignment="1">
      <alignment horizontal="center"/>
    </xf>
    <xf numFmtId="165" fontId="5" fillId="0" borderId="95" xfId="1" applyFont="1" applyFill="1" applyBorder="1" applyAlignment="1">
      <alignment horizontal="center"/>
    </xf>
    <xf numFmtId="172" fontId="5" fillId="0" borderId="55" xfId="1" applyNumberFormat="1" applyFont="1" applyFill="1" applyBorder="1" applyAlignment="1">
      <alignment horizontal="center" wrapText="1"/>
    </xf>
    <xf numFmtId="9" fontId="5" fillId="0" borderId="96" xfId="4" applyFont="1" applyFill="1" applyBorder="1" applyAlignment="1">
      <alignment horizontal="center"/>
    </xf>
    <xf numFmtId="172" fontId="5" fillId="0" borderId="98" xfId="0" applyNumberFormat="1" applyFont="1" applyFill="1" applyBorder="1" applyAlignment="1">
      <alignment horizontal="center"/>
    </xf>
    <xf numFmtId="4" fontId="34" fillId="0" borderId="72" xfId="0" applyNumberFormat="1" applyFont="1" applyFill="1" applyBorder="1" applyAlignment="1">
      <alignment horizontal="center" wrapText="1"/>
    </xf>
    <xf numFmtId="0" fontId="34" fillId="0" borderId="97" xfId="0" applyFont="1" applyFill="1" applyBorder="1" applyAlignment="1">
      <alignment horizontal="center"/>
    </xf>
    <xf numFmtId="3" fontId="5" fillId="0" borderId="229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left" wrapText="1" indent="1"/>
    </xf>
    <xf numFmtId="4" fontId="42" fillId="0" borderId="80" xfId="0" applyNumberFormat="1" applyFont="1" applyFill="1" applyBorder="1" applyAlignment="1">
      <alignment horizontal="center"/>
    </xf>
    <xf numFmtId="4" fontId="34" fillId="0" borderId="75" xfId="0" applyNumberFormat="1" applyFont="1" applyFill="1" applyBorder="1" applyAlignment="1">
      <alignment horizontal="center" wrapText="1"/>
    </xf>
    <xf numFmtId="4" fontId="42" fillId="0" borderId="155" xfId="0" applyNumberFormat="1" applyFont="1" applyFill="1" applyBorder="1" applyAlignment="1">
      <alignment horizontal="center"/>
    </xf>
    <xf numFmtId="0" fontId="34" fillId="0" borderId="142" xfId="0" applyFont="1" applyFill="1" applyBorder="1" applyAlignment="1">
      <alignment horizontal="center"/>
    </xf>
    <xf numFmtId="4" fontId="42" fillId="0" borderId="5" xfId="0" applyNumberFormat="1" applyFont="1" applyFill="1" applyBorder="1" applyAlignment="1">
      <alignment horizontal="center"/>
    </xf>
    <xf numFmtId="171" fontId="5" fillId="0" borderId="5" xfId="1" applyNumberFormat="1" applyFont="1" applyFill="1" applyBorder="1" applyAlignment="1">
      <alignment horizontal="center"/>
    </xf>
    <xf numFmtId="0" fontId="34" fillId="0" borderId="99" xfId="0" applyFont="1" applyFill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4" fontId="34" fillId="0" borderId="128" xfId="0" applyNumberFormat="1" applyFont="1" applyFill="1" applyBorder="1" applyAlignment="1">
      <alignment horizontal="center" wrapText="1"/>
    </xf>
    <xf numFmtId="171" fontId="5" fillId="0" borderId="50" xfId="1" applyNumberFormat="1" applyFont="1" applyFill="1" applyBorder="1" applyAlignment="1">
      <alignment horizontal="center"/>
    </xf>
    <xf numFmtId="4" fontId="42" fillId="0" borderId="54" xfId="0" applyNumberFormat="1" applyFont="1" applyFill="1" applyBorder="1" applyAlignment="1">
      <alignment horizontal="center"/>
    </xf>
    <xf numFmtId="171" fontId="5" fillId="0" borderId="55" xfId="1" applyNumberFormat="1" applyFont="1" applyFill="1" applyBorder="1" applyAlignment="1">
      <alignment horizontal="center"/>
    </xf>
    <xf numFmtId="0" fontId="34" fillId="0" borderId="142" xfId="0" applyFont="1" applyFill="1" applyBorder="1" applyAlignment="1">
      <alignment horizontal="center" wrapText="1"/>
    </xf>
    <xf numFmtId="172" fontId="5" fillId="0" borderId="101" xfId="0" applyNumberFormat="1" applyFont="1" applyFill="1" applyBorder="1" applyAlignment="1">
      <alignment horizontal="center"/>
    </xf>
    <xf numFmtId="4" fontId="34" fillId="0" borderId="156" xfId="0" applyNumberFormat="1" applyFont="1" applyFill="1" applyBorder="1" applyAlignment="1">
      <alignment horizontal="center" wrapText="1"/>
    </xf>
    <xf numFmtId="0" fontId="34" fillId="0" borderId="102" xfId="0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left" wrapText="1" indent="1"/>
    </xf>
    <xf numFmtId="4" fontId="42" fillId="0" borderId="171" xfId="0" applyNumberFormat="1" applyFont="1" applyFill="1" applyBorder="1" applyAlignment="1">
      <alignment horizontal="center"/>
    </xf>
    <xf numFmtId="171" fontId="5" fillId="0" borderId="172" xfId="1" applyNumberFormat="1" applyFont="1" applyFill="1" applyBorder="1" applyAlignment="1">
      <alignment horizontal="center"/>
    </xf>
    <xf numFmtId="165" fontId="5" fillId="0" borderId="171" xfId="1" applyFont="1" applyFill="1" applyBorder="1" applyAlignment="1">
      <alignment horizontal="center"/>
    </xf>
    <xf numFmtId="172" fontId="5" fillId="0" borderId="196" xfId="0" applyNumberFormat="1" applyFont="1" applyFill="1" applyBorder="1" applyAlignment="1">
      <alignment horizontal="center"/>
    </xf>
    <xf numFmtId="4" fontId="34" fillId="0" borderId="126" xfId="0" applyNumberFormat="1" applyFont="1" applyFill="1" applyBorder="1" applyAlignment="1">
      <alignment horizontal="center" wrapText="1"/>
    </xf>
    <xf numFmtId="0" fontId="34" fillId="0" borderId="164" xfId="0" applyFont="1" applyFill="1" applyBorder="1" applyAlignment="1">
      <alignment horizontal="center"/>
    </xf>
    <xf numFmtId="4" fontId="34" fillId="0" borderId="5" xfId="0" applyNumberFormat="1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/>
    </xf>
    <xf numFmtId="172" fontId="5" fillId="0" borderId="84" xfId="1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left" wrapText="1" indent="1"/>
    </xf>
    <xf numFmtId="4" fontId="42" fillId="0" borderId="2" xfId="0" applyNumberFormat="1" applyFont="1" applyFill="1" applyBorder="1" applyAlignment="1">
      <alignment horizontal="center"/>
    </xf>
    <xf numFmtId="171" fontId="5" fillId="0" borderId="2" xfId="1" applyNumberFormat="1" applyFont="1" applyFill="1" applyBorder="1" applyAlignment="1">
      <alignment horizontal="center"/>
    </xf>
    <xf numFmtId="165" fontId="5" fillId="0" borderId="2" xfId="1" applyFont="1" applyFill="1" applyBorder="1" applyAlignment="1">
      <alignment horizontal="center"/>
    </xf>
    <xf numFmtId="172" fontId="5" fillId="0" borderId="2" xfId="1" applyNumberFormat="1" applyFont="1" applyFill="1" applyBorder="1" applyAlignment="1">
      <alignment horizontal="center" wrapText="1"/>
    </xf>
    <xf numFmtId="4" fontId="34" fillId="0" borderId="2" xfId="0" applyNumberFormat="1" applyFont="1" applyFill="1" applyBorder="1" applyAlignment="1">
      <alignment horizontal="center" wrapText="1"/>
    </xf>
    <xf numFmtId="0" fontId="34" fillId="0" borderId="29" xfId="0" applyFont="1" applyFill="1" applyBorder="1" applyAlignment="1">
      <alignment horizontal="center"/>
    </xf>
    <xf numFmtId="0" fontId="39" fillId="0" borderId="0" xfId="3" quotePrefix="1" applyFont="1" applyFill="1" applyAlignment="1" applyProtection="1">
      <alignment wrapText="1"/>
    </xf>
    <xf numFmtId="4" fontId="5" fillId="0" borderId="0" xfId="0" applyNumberFormat="1" applyFont="1" applyFill="1" applyAlignment="1">
      <alignment horizontal="left" vertical="center" indent="1"/>
    </xf>
    <xf numFmtId="9" fontId="17" fillId="0" borderId="218" xfId="0" applyNumberFormat="1" applyFont="1" applyFill="1" applyBorder="1" applyAlignment="1">
      <alignment horizontal="center" vertical="center" wrapText="1"/>
    </xf>
    <xf numFmtId="0" fontId="5" fillId="0" borderId="203" xfId="0" applyFont="1" applyFill="1" applyBorder="1" applyAlignment="1">
      <alignment horizontal="center"/>
    </xf>
    <xf numFmtId="172" fontId="5" fillId="0" borderId="32" xfId="1" applyNumberFormat="1" applyFont="1" applyFill="1" applyBorder="1" applyAlignment="1">
      <alignment horizontal="center" wrapText="1"/>
    </xf>
    <xf numFmtId="9" fontId="5" fillId="0" borderId="32" xfId="4" applyFont="1" applyFill="1" applyBorder="1" applyAlignment="1">
      <alignment horizontal="center" wrapText="1"/>
    </xf>
    <xf numFmtId="172" fontId="5" fillId="0" borderId="221" xfId="0" applyNumberFormat="1" applyFont="1" applyFill="1" applyBorder="1" applyAlignment="1">
      <alignment horizontal="right"/>
    </xf>
    <xf numFmtId="172" fontId="38" fillId="0" borderId="222" xfId="0" applyNumberFormat="1" applyFont="1" applyFill="1" applyBorder="1" applyAlignment="1">
      <alignment horizontal="center" wrapText="1"/>
    </xf>
    <xf numFmtId="172" fontId="38" fillId="0" borderId="223" xfId="0" applyNumberFormat="1" applyFont="1" applyFill="1" applyBorder="1" applyAlignment="1">
      <alignment horizontal="center" wrapText="1"/>
    </xf>
    <xf numFmtId="9" fontId="5" fillId="0" borderId="50" xfId="4" applyFont="1" applyFill="1" applyBorder="1" applyAlignment="1">
      <alignment horizontal="center" wrapText="1"/>
    </xf>
    <xf numFmtId="172" fontId="5" fillId="0" borderId="113" xfId="0" applyNumberFormat="1" applyFont="1" applyFill="1" applyBorder="1" applyAlignment="1">
      <alignment horizontal="right"/>
    </xf>
    <xf numFmtId="172" fontId="38" fillId="0" borderId="126" xfId="0" applyNumberFormat="1" applyFont="1" applyFill="1" applyBorder="1" applyAlignment="1">
      <alignment horizontal="center" wrapText="1"/>
    </xf>
    <xf numFmtId="172" fontId="38" fillId="0" borderId="141" xfId="0" applyNumberFormat="1" applyFont="1" applyFill="1" applyBorder="1" applyAlignment="1">
      <alignment horizontal="center" wrapText="1"/>
    </xf>
    <xf numFmtId="9" fontId="5" fillId="0" borderId="55" xfId="4" applyFont="1" applyFill="1" applyBorder="1" applyAlignment="1">
      <alignment horizontal="center" wrapText="1"/>
    </xf>
    <xf numFmtId="172" fontId="38" fillId="0" borderId="75" xfId="0" applyNumberFormat="1" applyFont="1" applyFill="1" applyBorder="1" applyAlignment="1">
      <alignment horizontal="center" wrapText="1"/>
    </xf>
    <xf numFmtId="172" fontId="38" fillId="0" borderId="99" xfId="0" applyNumberFormat="1" applyFont="1" applyFill="1" applyBorder="1" applyAlignment="1">
      <alignment horizontal="center" wrapText="1"/>
    </xf>
    <xf numFmtId="165" fontId="5" fillId="0" borderId="55" xfId="1" applyFont="1" applyFill="1" applyBorder="1" applyAlignment="1">
      <alignment horizontal="center" wrapText="1"/>
    </xf>
    <xf numFmtId="165" fontId="5" fillId="0" borderId="113" xfId="0" applyNumberFormat="1" applyFont="1" applyFill="1" applyBorder="1" applyAlignment="1">
      <alignment horizontal="right"/>
    </xf>
    <xf numFmtId="165" fontId="38" fillId="0" borderId="75" xfId="0" applyNumberFormat="1" applyFont="1" applyFill="1" applyBorder="1" applyAlignment="1">
      <alignment horizontal="center" wrapText="1"/>
    </xf>
    <xf numFmtId="165" fontId="38" fillId="0" borderId="99" xfId="0" applyNumberFormat="1" applyFont="1" applyFill="1" applyBorder="1" applyAlignment="1">
      <alignment horizontal="center" wrapText="1"/>
    </xf>
    <xf numFmtId="172" fontId="5" fillId="0" borderId="8" xfId="0" applyNumberFormat="1" applyFont="1" applyFill="1" applyBorder="1" applyAlignment="1">
      <alignment horizontal="right"/>
    </xf>
    <xf numFmtId="172" fontId="38" fillId="0" borderId="43" xfId="0" applyNumberFormat="1" applyFont="1" applyFill="1" applyBorder="1" applyAlignment="1">
      <alignment horizontal="center" wrapText="1"/>
    </xf>
    <xf numFmtId="172" fontId="38" fillId="0" borderId="44" xfId="0" applyNumberFormat="1" applyFont="1" applyFill="1" applyBorder="1" applyAlignment="1">
      <alignment horizontal="center" wrapText="1"/>
    </xf>
    <xf numFmtId="172" fontId="30" fillId="0" borderId="43" xfId="0" applyNumberFormat="1" applyFont="1" applyFill="1" applyBorder="1" applyAlignment="1">
      <alignment horizontal="center" wrapText="1"/>
    </xf>
    <xf numFmtId="172" fontId="30" fillId="0" borderId="44" xfId="0" applyNumberFormat="1" applyFont="1" applyFill="1" applyBorder="1" applyAlignment="1">
      <alignment horizontal="center" wrapText="1"/>
    </xf>
    <xf numFmtId="172" fontId="38" fillId="0" borderId="128" xfId="0" applyNumberFormat="1" applyFont="1" applyFill="1" applyBorder="1" applyAlignment="1">
      <alignment horizontal="center" wrapText="1"/>
    </xf>
    <xf numFmtId="172" fontId="38" fillId="0" borderId="142" xfId="0" applyNumberFormat="1" applyFont="1" applyFill="1" applyBorder="1" applyAlignment="1">
      <alignment horizontal="center" wrapText="1"/>
    </xf>
    <xf numFmtId="9" fontId="5" fillId="0" borderId="116" xfId="4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right"/>
    </xf>
    <xf numFmtId="172" fontId="30" fillId="0" borderId="128" xfId="0" applyNumberFormat="1" applyFont="1" applyFill="1" applyBorder="1" applyAlignment="1">
      <alignment horizontal="center" wrapText="1"/>
    </xf>
    <xf numFmtId="172" fontId="30" fillId="0" borderId="142" xfId="0" applyNumberFormat="1" applyFont="1" applyFill="1" applyBorder="1" applyAlignment="1">
      <alignment horizontal="center" wrapText="1"/>
    </xf>
    <xf numFmtId="172" fontId="5" fillId="0" borderId="176" xfId="0" applyNumberFormat="1" applyFont="1" applyFill="1" applyBorder="1" applyAlignment="1">
      <alignment horizontal="right"/>
    </xf>
    <xf numFmtId="9" fontId="5" fillId="0" borderId="95" xfId="4" applyFont="1" applyFill="1" applyBorder="1" applyAlignment="1">
      <alignment horizontal="center" wrapText="1"/>
    </xf>
    <xf numFmtId="172" fontId="5" fillId="0" borderId="207" xfId="0" applyNumberFormat="1" applyFont="1" applyFill="1" applyBorder="1" applyAlignment="1">
      <alignment horizontal="right"/>
    </xf>
    <xf numFmtId="172" fontId="38" fillId="0" borderId="12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65" fontId="5" fillId="0" borderId="148" xfId="1" applyFont="1" applyFill="1" applyBorder="1" applyAlignment="1">
      <alignment horizontal="center" wrapText="1"/>
    </xf>
    <xf numFmtId="9" fontId="5" fillId="0" borderId="123" xfId="4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right"/>
    </xf>
    <xf numFmtId="165" fontId="38" fillId="0" borderId="193" xfId="0" applyNumberFormat="1" applyFont="1" applyFill="1" applyBorder="1" applyAlignment="1">
      <alignment horizontal="center" wrapText="1"/>
    </xf>
    <xf numFmtId="165" fontId="38" fillId="0" borderId="149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0" fontId="5" fillId="0" borderId="4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67" fontId="5" fillId="0" borderId="58" xfId="0" applyNumberFormat="1" applyFont="1" applyFill="1" applyBorder="1" applyAlignment="1">
      <alignment horizontal="center" vertical="center" wrapText="1"/>
    </xf>
    <xf numFmtId="168" fontId="5" fillId="0" borderId="58" xfId="0" applyNumberFormat="1" applyFont="1" applyFill="1" applyBorder="1" applyAlignment="1">
      <alignment horizontal="center" vertical="center" wrapText="1"/>
    </xf>
    <xf numFmtId="9" fontId="5" fillId="0" borderId="58" xfId="0" applyNumberFormat="1" applyFont="1" applyFill="1" applyBorder="1" applyAlignment="1">
      <alignment horizontal="center" vertical="center" wrapText="1"/>
    </xf>
    <xf numFmtId="9" fontId="5" fillId="0" borderId="46" xfId="0" applyNumberFormat="1" applyFont="1" applyFill="1" applyBorder="1" applyAlignment="1">
      <alignment horizontal="center" vertical="center" wrapText="1"/>
    </xf>
    <xf numFmtId="168" fontId="5" fillId="0" borderId="91" xfId="0" applyNumberFormat="1" applyFont="1" applyFill="1" applyBorder="1" applyAlignment="1">
      <alignment horizontal="center" vertical="center" wrapText="1"/>
    </xf>
    <xf numFmtId="4" fontId="30" fillId="0" borderId="50" xfId="0" applyNumberFormat="1" applyFont="1" applyFill="1" applyBorder="1" applyAlignment="1">
      <alignment horizontal="center"/>
    </xf>
    <xf numFmtId="172" fontId="12" fillId="0" borderId="55" xfId="1" applyNumberFormat="1" applyFont="1" applyFill="1" applyBorder="1" applyAlignment="1">
      <alignment horizontal="center" wrapText="1"/>
    </xf>
    <xf numFmtId="9" fontId="12" fillId="0" borderId="55" xfId="4" applyFont="1" applyFill="1" applyBorder="1" applyAlignment="1">
      <alignment horizontal="center" wrapText="1"/>
    </xf>
    <xf numFmtId="172" fontId="38" fillId="0" borderId="115" xfId="0" applyNumberFormat="1" applyFont="1" applyFill="1" applyBorder="1" applyAlignment="1">
      <alignment horizontal="center" wrapText="1"/>
    </xf>
    <xf numFmtId="172" fontId="38" fillId="0" borderId="114" xfId="0" applyNumberFormat="1" applyFont="1" applyFill="1" applyBorder="1" applyAlignment="1">
      <alignment horizontal="center" wrapText="1"/>
    </xf>
    <xf numFmtId="9" fontId="12" fillId="0" borderId="81" xfId="4" applyFont="1" applyFill="1" applyBorder="1" applyAlignment="1">
      <alignment horizontal="center" wrapText="1"/>
    </xf>
    <xf numFmtId="172" fontId="38" fillId="0" borderId="94" xfId="0" applyNumberFormat="1" applyFont="1" applyFill="1" applyBorder="1" applyAlignment="1">
      <alignment horizontal="center" wrapText="1"/>
    </xf>
    <xf numFmtId="4" fontId="42" fillId="0" borderId="55" xfId="0" applyNumberFormat="1" applyFont="1" applyFill="1" applyBorder="1" applyAlignment="1">
      <alignment horizontal="center"/>
    </xf>
    <xf numFmtId="172" fontId="38" fillId="0" borderId="118" xfId="0" applyNumberFormat="1" applyFont="1" applyFill="1" applyBorder="1" applyAlignment="1">
      <alignment horizontal="center" wrapText="1"/>
    </xf>
    <xf numFmtId="4" fontId="42" fillId="0" borderId="116" xfId="0" applyNumberFormat="1" applyFont="1" applyFill="1" applyBorder="1" applyAlignment="1">
      <alignment horizontal="center"/>
    </xf>
    <xf numFmtId="172" fontId="12" fillId="0" borderId="95" xfId="1" applyNumberFormat="1" applyFont="1" applyFill="1" applyBorder="1" applyAlignment="1">
      <alignment horizontal="center" wrapText="1"/>
    </xf>
    <xf numFmtId="172" fontId="38" fillId="0" borderId="119" xfId="0" applyNumberFormat="1" applyFont="1" applyFill="1" applyBorder="1" applyAlignment="1">
      <alignment horizontal="center" wrapText="1"/>
    </xf>
    <xf numFmtId="4" fontId="42" fillId="0" borderId="120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right"/>
    </xf>
    <xf numFmtId="0" fontId="38" fillId="0" borderId="121" xfId="0" applyFont="1" applyFill="1" applyBorder="1" applyAlignment="1">
      <alignment horizontal="center" wrapText="1"/>
    </xf>
    <xf numFmtId="172" fontId="38" fillId="0" borderId="121" xfId="0" applyNumberFormat="1" applyFont="1" applyFill="1" applyBorder="1" applyAlignment="1">
      <alignment horizontal="center" wrapText="1"/>
    </xf>
    <xf numFmtId="4" fontId="42" fillId="0" borderId="122" xfId="0" applyNumberFormat="1" applyFont="1" applyFill="1" applyBorder="1" applyAlignment="1">
      <alignment horizontal="center"/>
    </xf>
    <xf numFmtId="172" fontId="12" fillId="0" borderId="123" xfId="1" applyNumberFormat="1" applyFont="1" applyFill="1" applyBorder="1" applyAlignment="1">
      <alignment horizontal="center" wrapText="1"/>
    </xf>
    <xf numFmtId="9" fontId="12" fillId="0" borderId="148" xfId="4" applyFont="1" applyFill="1" applyBorder="1" applyAlignment="1">
      <alignment horizontal="center" wrapText="1"/>
    </xf>
    <xf numFmtId="172" fontId="5" fillId="0" borderId="41" xfId="0" applyNumberFormat="1" applyFont="1" applyFill="1" applyBorder="1" applyAlignment="1">
      <alignment horizontal="right"/>
    </xf>
    <xf numFmtId="172" fontId="38" fillId="0" borderId="124" xfId="0" applyNumberFormat="1" applyFont="1" applyFill="1" applyBorder="1" applyAlignment="1">
      <alignment horizontal="center" wrapText="1"/>
    </xf>
    <xf numFmtId="172" fontId="38" fillId="0" borderId="125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right" vertical="center"/>
    </xf>
    <xf numFmtId="9" fontId="17" fillId="0" borderId="6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vertical="center"/>
    </xf>
    <xf numFmtId="3" fontId="5" fillId="0" borderId="86" xfId="0" applyNumberFormat="1" applyFont="1" applyFill="1" applyBorder="1" applyAlignment="1">
      <alignment horizontal="center"/>
    </xf>
    <xf numFmtId="3" fontId="42" fillId="0" borderId="87" xfId="0" applyNumberFormat="1" applyFont="1" applyFill="1" applyBorder="1" applyAlignment="1">
      <alignment horizontal="center"/>
    </xf>
    <xf numFmtId="173" fontId="5" fillId="0" borderId="88" xfId="1" applyNumberFormat="1" applyFont="1" applyFill="1" applyBorder="1"/>
    <xf numFmtId="172" fontId="5" fillId="0" borderId="88" xfId="1" applyNumberFormat="1" applyFont="1" applyFill="1" applyBorder="1" applyAlignment="1">
      <alignment horizontal="center" wrapText="1"/>
    </xf>
    <xf numFmtId="9" fontId="5" fillId="0" borderId="88" xfId="4" applyFont="1" applyFill="1" applyBorder="1" applyAlignment="1">
      <alignment horizontal="center" wrapText="1"/>
    </xf>
    <xf numFmtId="172" fontId="5" fillId="0" borderId="89" xfId="0" applyNumberFormat="1" applyFont="1" applyFill="1" applyBorder="1" applyAlignment="1">
      <alignment horizontal="right"/>
    </xf>
    <xf numFmtId="172" fontId="38" fillId="0" borderId="88" xfId="0" applyNumberFormat="1" applyFont="1" applyFill="1" applyBorder="1" applyAlignment="1">
      <alignment horizontal="center" wrapText="1"/>
    </xf>
    <xf numFmtId="0" fontId="38" fillId="0" borderId="89" xfId="0" applyFont="1" applyFill="1" applyBorder="1" applyAlignment="1">
      <alignment horizontal="center" wrapText="1"/>
    </xf>
    <xf numFmtId="4" fontId="44" fillId="0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 horizontal="right" vertical="center"/>
    </xf>
    <xf numFmtId="9" fontId="8" fillId="0" borderId="49" xfId="4" applyFont="1" applyFill="1" applyBorder="1" applyAlignment="1">
      <alignment horizontal="center" wrapText="1"/>
    </xf>
    <xf numFmtId="172" fontId="8" fillId="0" borderId="71" xfId="0" applyNumberFormat="1" applyFont="1" applyFill="1" applyBorder="1" applyAlignment="1">
      <alignment horizontal="right"/>
    </xf>
    <xf numFmtId="4" fontId="18" fillId="0" borderId="50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9" fontId="8" fillId="0" borderId="103" xfId="4" applyFont="1" applyFill="1" applyBorder="1" applyAlignment="1">
      <alignment horizontal="center" wrapText="1"/>
    </xf>
    <xf numFmtId="0" fontId="38" fillId="0" borderId="55" xfId="0" applyFont="1" applyFill="1" applyBorder="1" applyAlignment="1">
      <alignment horizontal="center"/>
    </xf>
    <xf numFmtId="4" fontId="18" fillId="0" borderId="55" xfId="0" applyNumberFormat="1" applyFont="1" applyFill="1" applyBorder="1" applyAlignment="1">
      <alignment horizontal="center"/>
    </xf>
    <xf numFmtId="4" fontId="42" fillId="0" borderId="84" xfId="0" applyNumberFormat="1" applyFont="1" applyFill="1" applyBorder="1" applyAlignment="1">
      <alignment horizontal="center"/>
    </xf>
    <xf numFmtId="172" fontId="8" fillId="0" borderId="85" xfId="0" applyNumberFormat="1" applyFont="1" applyFill="1" applyBorder="1" applyAlignment="1">
      <alignment horizontal="right"/>
    </xf>
    <xf numFmtId="49" fontId="34" fillId="0" borderId="84" xfId="0" applyNumberFormat="1" applyFont="1" applyFill="1" applyBorder="1" applyAlignment="1">
      <alignment horizontal="center"/>
    </xf>
    <xf numFmtId="4" fontId="42" fillId="0" borderId="103" xfId="0" applyNumberFormat="1" applyFont="1" applyFill="1" applyBorder="1" applyAlignment="1">
      <alignment horizontal="center"/>
    </xf>
    <xf numFmtId="172" fontId="8" fillId="0" borderId="103" xfId="1" applyNumberFormat="1" applyFont="1" applyFill="1" applyBorder="1" applyAlignment="1">
      <alignment horizontal="center" wrapText="1"/>
    </xf>
    <xf numFmtId="172" fontId="8" fillId="0" borderId="105" xfId="0" applyNumberFormat="1" applyFont="1" applyFill="1" applyBorder="1" applyAlignment="1">
      <alignment horizontal="right"/>
    </xf>
    <xf numFmtId="4" fontId="18" fillId="0" borderId="103" xfId="0" applyNumberFormat="1" applyFont="1" applyFill="1" applyBorder="1" applyAlignment="1">
      <alignment horizontal="center"/>
    </xf>
    <xf numFmtId="0" fontId="34" fillId="0" borderId="106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172" fontId="8" fillId="0" borderId="88" xfId="1" applyNumberFormat="1" applyFont="1" applyFill="1" applyBorder="1" applyAlignment="1">
      <alignment horizontal="center" wrapText="1"/>
    </xf>
    <xf numFmtId="9" fontId="8" fillId="0" borderId="88" xfId="4" applyFont="1" applyFill="1" applyBorder="1" applyAlignment="1">
      <alignment horizontal="center" wrapText="1"/>
    </xf>
    <xf numFmtId="172" fontId="8" fillId="0" borderId="89" xfId="0" applyNumberFormat="1" applyFont="1" applyFill="1" applyBorder="1" applyAlignment="1">
      <alignment horizontal="right"/>
    </xf>
    <xf numFmtId="4" fontId="18" fillId="0" borderId="56" xfId="0" applyNumberFormat="1" applyFont="1" applyFill="1" applyBorder="1" applyAlignment="1">
      <alignment horizontal="center"/>
    </xf>
    <xf numFmtId="0" fontId="34" fillId="0" borderId="189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vertical="center"/>
    </xf>
    <xf numFmtId="4" fontId="45" fillId="0" borderId="0" xfId="0" applyNumberFormat="1" applyFont="1" applyFill="1"/>
    <xf numFmtId="4" fontId="39" fillId="0" borderId="0" xfId="0" applyNumberFormat="1" applyFont="1" applyFill="1" applyAlignment="1">
      <alignment vertical="center" wrapText="1"/>
    </xf>
    <xf numFmtId="3" fontId="5" fillId="0" borderId="213" xfId="0" applyNumberFormat="1" applyFont="1" applyFill="1" applyBorder="1" applyAlignment="1">
      <alignment horizontal="center"/>
    </xf>
    <xf numFmtId="4" fontId="30" fillId="0" borderId="108" xfId="0" applyNumberFormat="1" applyFont="1" applyFill="1" applyBorder="1" applyAlignment="1">
      <alignment horizontal="center"/>
    </xf>
    <xf numFmtId="172" fontId="5" fillId="0" borderId="148" xfId="1" applyNumberFormat="1" applyFont="1" applyFill="1" applyBorder="1" applyAlignment="1">
      <alignment horizontal="center"/>
    </xf>
    <xf numFmtId="172" fontId="5" fillId="0" borderId="39" xfId="0" applyNumberFormat="1" applyFont="1" applyFill="1" applyBorder="1" applyAlignment="1">
      <alignment horizontal="center"/>
    </xf>
    <xf numFmtId="169" fontId="18" fillId="0" borderId="168" xfId="0" applyNumberFormat="1" applyFont="1" applyFill="1" applyBorder="1" applyAlignment="1">
      <alignment horizontal="center"/>
    </xf>
    <xf numFmtId="169" fontId="18" fillId="0" borderId="195" xfId="0" applyNumberFormat="1" applyFont="1" applyFill="1" applyBorder="1" applyAlignment="1" applyProtection="1">
      <alignment horizontal="center" wrapText="1"/>
      <protection locked="0"/>
    </xf>
    <xf numFmtId="3" fontId="5" fillId="0" borderId="74" xfId="0" applyNumberFormat="1" applyFont="1" applyFill="1" applyBorder="1" applyAlignment="1">
      <alignment horizontal="center"/>
    </xf>
    <xf numFmtId="3" fontId="42" fillId="0" borderId="54" xfId="0" applyNumberFormat="1" applyFont="1" applyFill="1" applyBorder="1" applyAlignment="1">
      <alignment horizontal="center"/>
    </xf>
    <xf numFmtId="173" fontId="5" fillId="0" borderId="55" xfId="1" applyNumberFormat="1" applyFont="1" applyFill="1" applyBorder="1"/>
    <xf numFmtId="172" fontId="5" fillId="0" borderId="71" xfId="0" applyNumberFormat="1" applyFont="1" applyFill="1" applyBorder="1" applyAlignment="1">
      <alignment horizontal="right"/>
    </xf>
    <xf numFmtId="172" fontId="38" fillId="0" borderId="55" xfId="0" applyNumberFormat="1" applyFont="1" applyFill="1" applyBorder="1" applyAlignment="1">
      <alignment horizontal="center" wrapText="1"/>
    </xf>
    <xf numFmtId="0" fontId="38" fillId="0" borderId="71" xfId="0" applyFont="1" applyFill="1" applyBorder="1" applyAlignment="1">
      <alignment horizontal="center" wrapText="1"/>
    </xf>
    <xf numFmtId="3" fontId="5" fillId="0" borderId="127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left" wrapText="1" indent="1"/>
    </xf>
    <xf numFmtId="3" fontId="42" fillId="0" borderId="80" xfId="0" applyNumberFormat="1" applyFont="1" applyFill="1" applyBorder="1" applyAlignment="1">
      <alignment horizontal="center"/>
    </xf>
    <xf numFmtId="173" fontId="5" fillId="0" borderId="50" xfId="1" applyNumberFormat="1" applyFont="1" applyFill="1" applyBorder="1"/>
    <xf numFmtId="165" fontId="5" fillId="0" borderId="15" xfId="1" applyFont="1" applyFill="1" applyBorder="1" applyAlignment="1">
      <alignment horizontal="center"/>
    </xf>
    <xf numFmtId="172" fontId="38" fillId="0" borderId="50" xfId="0" applyNumberFormat="1" applyFont="1" applyFill="1" applyBorder="1" applyAlignment="1">
      <alignment horizontal="center" wrapText="1"/>
    </xf>
    <xf numFmtId="3" fontId="30" fillId="0" borderId="54" xfId="0" applyNumberFormat="1" applyFont="1" applyFill="1" applyBorder="1" applyAlignment="1">
      <alignment horizontal="center"/>
    </xf>
    <xf numFmtId="172" fontId="38" fillId="0" borderId="71" xfId="0" applyNumberFormat="1" applyFont="1" applyFill="1" applyBorder="1" applyAlignment="1">
      <alignment horizontal="center" wrapText="1"/>
    </xf>
    <xf numFmtId="172" fontId="38" fillId="0" borderId="82" xfId="0" applyNumberFormat="1" applyFont="1" applyFill="1" applyBorder="1" applyAlignment="1">
      <alignment horizontal="center" wrapText="1"/>
    </xf>
    <xf numFmtId="3" fontId="42" fillId="0" borderId="83" xfId="0" applyNumberFormat="1" applyFont="1" applyFill="1" applyBorder="1" applyAlignment="1">
      <alignment horizontal="center"/>
    </xf>
    <xf numFmtId="173" fontId="5" fillId="0" borderId="84" xfId="1" applyNumberFormat="1" applyFont="1" applyFill="1" applyBorder="1"/>
    <xf numFmtId="165" fontId="5" fillId="0" borderId="35" xfId="1" applyFont="1" applyFill="1" applyBorder="1" applyAlignment="1">
      <alignment horizontal="center"/>
    </xf>
    <xf numFmtId="172" fontId="5" fillId="0" borderId="85" xfId="0" applyNumberFormat="1" applyFont="1" applyFill="1" applyBorder="1" applyAlignment="1">
      <alignment horizontal="right"/>
    </xf>
    <xf numFmtId="172" fontId="38" fillId="0" borderId="84" xfId="0" applyNumberFormat="1" applyFont="1" applyFill="1" applyBorder="1" applyAlignment="1">
      <alignment horizontal="center" wrapText="1"/>
    </xf>
    <xf numFmtId="172" fontId="38" fillId="0" borderId="85" xfId="0" applyNumberFormat="1" applyFont="1" applyFill="1" applyBorder="1" applyAlignment="1">
      <alignment horizontal="center" wrapText="1"/>
    </xf>
    <xf numFmtId="173" fontId="5" fillId="0" borderId="103" xfId="1" applyNumberFormat="1" applyFont="1" applyFill="1" applyBorder="1"/>
    <xf numFmtId="9" fontId="5" fillId="0" borderId="84" xfId="4" applyFont="1" applyFill="1" applyBorder="1" applyAlignment="1">
      <alignment horizontal="center" wrapText="1"/>
    </xf>
    <xf numFmtId="172" fontId="38" fillId="0" borderId="49" xfId="0" applyNumberFormat="1" applyFont="1" applyFill="1" applyBorder="1" applyAlignment="1">
      <alignment horizontal="center" wrapText="1"/>
    </xf>
    <xf numFmtId="172" fontId="38" fillId="0" borderId="183" xfId="0" applyNumberFormat="1" applyFont="1" applyFill="1" applyBorder="1" applyAlignment="1">
      <alignment horizontal="center" wrapText="1"/>
    </xf>
    <xf numFmtId="3" fontId="42" fillId="0" borderId="171" xfId="0" applyNumberFormat="1" applyFont="1" applyFill="1" applyBorder="1" applyAlignment="1">
      <alignment horizontal="center"/>
    </xf>
    <xf numFmtId="172" fontId="5" fillId="0" borderId="103" xfId="1" applyNumberFormat="1" applyFont="1" applyFill="1" applyBorder="1" applyAlignment="1">
      <alignment horizontal="center" wrapText="1"/>
    </xf>
    <xf numFmtId="9" fontId="5" fillId="0" borderId="103" xfId="4" applyFont="1" applyFill="1" applyBorder="1" applyAlignment="1">
      <alignment horizontal="center" wrapText="1"/>
    </xf>
    <xf numFmtId="172" fontId="5" fillId="0" borderId="105" xfId="0" applyNumberFormat="1" applyFont="1" applyFill="1" applyBorder="1" applyAlignment="1">
      <alignment horizontal="right"/>
    </xf>
    <xf numFmtId="172" fontId="38" fillId="0" borderId="103" xfId="0" applyNumberFormat="1" applyFont="1" applyFill="1" applyBorder="1" applyAlignment="1">
      <alignment horizontal="center" wrapText="1"/>
    </xf>
    <xf numFmtId="172" fontId="38" fillId="0" borderId="105" xfId="0" applyNumberFormat="1" applyFont="1" applyFill="1" applyBorder="1" applyAlignment="1">
      <alignment horizontal="center" wrapText="1"/>
    </xf>
    <xf numFmtId="172" fontId="5" fillId="0" borderId="49" xfId="1" applyNumberFormat="1" applyFont="1" applyFill="1" applyBorder="1" applyAlignment="1">
      <alignment horizontal="center" wrapText="1"/>
    </xf>
    <xf numFmtId="9" fontId="5" fillId="0" borderId="49" xfId="4" applyFont="1" applyFill="1" applyBorder="1" applyAlignment="1">
      <alignment horizontal="center" wrapText="1"/>
    </xf>
    <xf numFmtId="172" fontId="5" fillId="0" borderId="183" xfId="0" applyNumberFormat="1" applyFont="1" applyFill="1" applyBorder="1" applyAlignment="1">
      <alignment horizontal="right"/>
    </xf>
    <xf numFmtId="0" fontId="38" fillId="0" borderId="105" xfId="0" applyFont="1" applyFill="1" applyBorder="1" applyAlignment="1">
      <alignment horizontal="center" wrapText="1"/>
    </xf>
    <xf numFmtId="3" fontId="5" fillId="0" borderId="181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left" wrapText="1" indent="1"/>
    </xf>
    <xf numFmtId="3" fontId="42" fillId="0" borderId="182" xfId="0" applyNumberFormat="1" applyFont="1" applyFill="1" applyBorder="1" applyAlignment="1">
      <alignment horizontal="center"/>
    </xf>
    <xf numFmtId="173" fontId="5" fillId="0" borderId="108" xfId="1" applyNumberFormat="1" applyFont="1" applyFill="1" applyBorder="1"/>
    <xf numFmtId="165" fontId="5" fillId="0" borderId="18" xfId="1" applyFont="1" applyFill="1" applyBorder="1" applyAlignment="1">
      <alignment horizontal="center"/>
    </xf>
    <xf numFmtId="9" fontId="5" fillId="0" borderId="108" xfId="4" applyFont="1" applyFill="1" applyBorder="1" applyAlignment="1">
      <alignment horizontal="center" wrapText="1"/>
    </xf>
    <xf numFmtId="172" fontId="5" fillId="0" borderId="110" xfId="0" applyNumberFormat="1" applyFont="1" applyFill="1" applyBorder="1" applyAlignment="1">
      <alignment horizontal="right"/>
    </xf>
    <xf numFmtId="172" fontId="38" fillId="0" borderId="108" xfId="0" applyNumberFormat="1" applyFont="1" applyFill="1" applyBorder="1" applyAlignment="1">
      <alignment horizontal="center" wrapText="1"/>
    </xf>
    <xf numFmtId="0" fontId="38" fillId="0" borderId="110" xfId="0" applyFont="1" applyFill="1" applyBorder="1" applyAlignment="1">
      <alignment horizontal="center" wrapText="1"/>
    </xf>
    <xf numFmtId="166" fontId="5" fillId="0" borderId="5" xfId="0" applyNumberFormat="1" applyFont="1" applyFill="1" applyBorder="1"/>
    <xf numFmtId="4" fontId="6" fillId="0" borderId="220" xfId="0" applyNumberFormat="1" applyFont="1" applyFill="1" applyBorder="1" applyAlignment="1">
      <alignment horizontal="center"/>
    </xf>
    <xf numFmtId="0" fontId="8" fillId="0" borderId="166" xfId="0" applyFont="1" applyFill="1" applyBorder="1" applyAlignment="1">
      <alignment horizontal="left" indent="1"/>
    </xf>
    <xf numFmtId="0" fontId="8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 wrapText="1"/>
    </xf>
    <xf numFmtId="0" fontId="10" fillId="0" borderId="88" xfId="0" applyFont="1" applyFill="1" applyBorder="1" applyAlignment="1">
      <alignment horizontal="center"/>
    </xf>
    <xf numFmtId="9" fontId="8" fillId="0" borderId="88" xfId="4" applyFont="1" applyFill="1" applyBorder="1" applyAlignment="1">
      <alignment horizontal="center"/>
    </xf>
    <xf numFmtId="4" fontId="5" fillId="0" borderId="12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188" xfId="0" applyFont="1" applyFill="1" applyBorder="1" applyAlignment="1">
      <alignment horizontal="left" indent="1"/>
    </xf>
    <xf numFmtId="172" fontId="8" fillId="0" borderId="88" xfId="0" applyNumberFormat="1" applyFont="1" applyFill="1" applyBorder="1" applyAlignment="1">
      <alignment horizontal="center"/>
    </xf>
    <xf numFmtId="172" fontId="8" fillId="0" borderId="234" xfId="0" applyNumberFormat="1" applyFont="1" applyFill="1" applyBorder="1" applyAlignment="1">
      <alignment horizontal="center"/>
    </xf>
    <xf numFmtId="4" fontId="5" fillId="0" borderId="235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3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39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left" vertical="center" wrapText="1"/>
    </xf>
    <xf numFmtId="0" fontId="36" fillId="0" borderId="0" xfId="0" applyFont="1" applyFill="1" applyAlignment="1">
      <alignment wrapText="1"/>
    </xf>
    <xf numFmtId="0" fontId="5" fillId="0" borderId="0" xfId="0" applyFont="1" applyFill="1"/>
    <xf numFmtId="3" fontId="39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4" fontId="41" fillId="0" borderId="0" xfId="0" applyNumberFormat="1" applyFont="1" applyFill="1" applyAlignment="1">
      <alignment vertical="center" wrapText="1"/>
    </xf>
    <xf numFmtId="3" fontId="41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10" fillId="0" borderId="41" xfId="0" applyFont="1" applyFill="1" applyBorder="1" applyAlignment="1">
      <alignment horizontal="righ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188" xfId="0" applyFont="1" applyFill="1" applyBorder="1" applyAlignment="1">
      <alignment horizontal="right" vertical="center" wrapText="1"/>
    </xf>
  </cellXfs>
  <cellStyles count="6">
    <cellStyle name="Dziesiętny" xfId="1" builtinId="3"/>
    <cellStyle name="Dziesiętny 2" xfId="2" xr:uid="{00000000-0005-0000-0000-000001000000}"/>
    <cellStyle name="Hiperłącze" xfId="3" builtinId="8"/>
    <cellStyle name="Normalny" xfId="0" builtinId="0"/>
    <cellStyle name="Procentowy" xfId="4" builtinId="5"/>
    <cellStyle name="Procentowy 2" xfId="5" xr:uid="{00000000-0005-0000-0000-000005000000}"/>
  </cellStyles>
  <dxfs count="0"/>
  <tableStyles count="0" defaultTableStyle="TableStyleMedium9" defaultPivotStyle="PivotStyleLight16"/>
  <colors>
    <mruColors>
      <color rgb="FF00FFFF"/>
      <color rgb="FF66FF66"/>
      <color rgb="FF66FFFF"/>
      <color rgb="FFFFCC66"/>
      <color rgb="FF99FFCC"/>
      <color rgb="FF66FFCC"/>
      <color rgb="FFFF33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J2" sqref="J2"/>
    </sheetView>
  </sheetViews>
  <sheetFormatPr defaultRowHeight="12.75"/>
  <cols>
    <col min="1" max="1" width="4.7109375" style="236" customWidth="1"/>
    <col min="2" max="2" width="52.7109375" style="236" customWidth="1"/>
    <col min="3" max="3" width="10.7109375" style="241" customWidth="1"/>
    <col min="4" max="4" width="10.7109375" style="236" customWidth="1"/>
    <col min="5" max="5" width="12.7109375" style="242" customWidth="1"/>
    <col min="6" max="6" width="14.7109375" style="242" customWidth="1"/>
    <col min="7" max="7" width="6.7109375" style="241" customWidth="1"/>
    <col min="8" max="8" width="14.7109375" style="242" customWidth="1"/>
    <col min="9" max="9" width="16.7109375" style="242" customWidth="1"/>
    <col min="10" max="10" width="12.7109375" style="242" customWidth="1"/>
    <col min="11" max="256" width="9.140625" style="242"/>
    <col min="257" max="257" width="4.7109375" style="242" customWidth="1"/>
    <col min="258" max="258" width="52.7109375" style="242" customWidth="1"/>
    <col min="259" max="260" width="10.7109375" style="242" customWidth="1"/>
    <col min="261" max="261" width="12.7109375" style="242" customWidth="1"/>
    <col min="262" max="262" width="14.7109375" style="242" customWidth="1"/>
    <col min="263" max="263" width="6.7109375" style="242" customWidth="1"/>
    <col min="264" max="264" width="14.7109375" style="242" customWidth="1"/>
    <col min="265" max="265" width="16.7109375" style="242" customWidth="1"/>
    <col min="266" max="266" width="12.7109375" style="242" customWidth="1"/>
    <col min="267" max="512" width="9.140625" style="242"/>
    <col min="513" max="513" width="4.7109375" style="242" customWidth="1"/>
    <col min="514" max="514" width="52.7109375" style="242" customWidth="1"/>
    <col min="515" max="516" width="10.7109375" style="242" customWidth="1"/>
    <col min="517" max="517" width="12.7109375" style="242" customWidth="1"/>
    <col min="518" max="518" width="14.7109375" style="242" customWidth="1"/>
    <col min="519" max="519" width="6.7109375" style="242" customWidth="1"/>
    <col min="520" max="520" width="14.7109375" style="242" customWidth="1"/>
    <col min="521" max="521" width="16.7109375" style="242" customWidth="1"/>
    <col min="522" max="522" width="12.7109375" style="242" customWidth="1"/>
    <col min="523" max="768" width="9.140625" style="242"/>
    <col min="769" max="769" width="4.7109375" style="242" customWidth="1"/>
    <col min="770" max="770" width="52.7109375" style="242" customWidth="1"/>
    <col min="771" max="772" width="10.7109375" style="242" customWidth="1"/>
    <col min="773" max="773" width="12.7109375" style="242" customWidth="1"/>
    <col min="774" max="774" width="14.7109375" style="242" customWidth="1"/>
    <col min="775" max="775" width="6.7109375" style="242" customWidth="1"/>
    <col min="776" max="776" width="14.7109375" style="242" customWidth="1"/>
    <col min="777" max="777" width="16.7109375" style="242" customWidth="1"/>
    <col min="778" max="778" width="12.7109375" style="242" customWidth="1"/>
    <col min="779" max="1024" width="9.140625" style="242"/>
    <col min="1025" max="1025" width="4.7109375" style="242" customWidth="1"/>
    <col min="1026" max="1026" width="52.7109375" style="242" customWidth="1"/>
    <col min="1027" max="1028" width="10.7109375" style="242" customWidth="1"/>
    <col min="1029" max="1029" width="12.7109375" style="242" customWidth="1"/>
    <col min="1030" max="1030" width="14.7109375" style="242" customWidth="1"/>
    <col min="1031" max="1031" width="6.7109375" style="242" customWidth="1"/>
    <col min="1032" max="1032" width="14.7109375" style="242" customWidth="1"/>
    <col min="1033" max="1033" width="16.7109375" style="242" customWidth="1"/>
    <col min="1034" max="1034" width="12.7109375" style="242" customWidth="1"/>
    <col min="1035" max="1280" width="9.140625" style="242"/>
    <col min="1281" max="1281" width="4.7109375" style="242" customWidth="1"/>
    <col min="1282" max="1282" width="52.7109375" style="242" customWidth="1"/>
    <col min="1283" max="1284" width="10.7109375" style="242" customWidth="1"/>
    <col min="1285" max="1285" width="12.7109375" style="242" customWidth="1"/>
    <col min="1286" max="1286" width="14.7109375" style="242" customWidth="1"/>
    <col min="1287" max="1287" width="6.7109375" style="242" customWidth="1"/>
    <col min="1288" max="1288" width="14.7109375" style="242" customWidth="1"/>
    <col min="1289" max="1289" width="16.7109375" style="242" customWidth="1"/>
    <col min="1290" max="1290" width="12.7109375" style="242" customWidth="1"/>
    <col min="1291" max="1536" width="9.140625" style="242"/>
    <col min="1537" max="1537" width="4.7109375" style="242" customWidth="1"/>
    <col min="1538" max="1538" width="52.7109375" style="242" customWidth="1"/>
    <col min="1539" max="1540" width="10.7109375" style="242" customWidth="1"/>
    <col min="1541" max="1541" width="12.7109375" style="242" customWidth="1"/>
    <col min="1542" max="1542" width="14.7109375" style="242" customWidth="1"/>
    <col min="1543" max="1543" width="6.7109375" style="242" customWidth="1"/>
    <col min="1544" max="1544" width="14.7109375" style="242" customWidth="1"/>
    <col min="1545" max="1545" width="16.7109375" style="242" customWidth="1"/>
    <col min="1546" max="1546" width="12.7109375" style="242" customWidth="1"/>
    <col min="1547" max="1792" width="9.140625" style="242"/>
    <col min="1793" max="1793" width="4.7109375" style="242" customWidth="1"/>
    <col min="1794" max="1794" width="52.7109375" style="242" customWidth="1"/>
    <col min="1795" max="1796" width="10.7109375" style="242" customWidth="1"/>
    <col min="1797" max="1797" width="12.7109375" style="242" customWidth="1"/>
    <col min="1798" max="1798" width="14.7109375" style="242" customWidth="1"/>
    <col min="1799" max="1799" width="6.7109375" style="242" customWidth="1"/>
    <col min="1800" max="1800" width="14.7109375" style="242" customWidth="1"/>
    <col min="1801" max="1801" width="16.7109375" style="242" customWidth="1"/>
    <col min="1802" max="1802" width="12.7109375" style="242" customWidth="1"/>
    <col min="1803" max="2048" width="9.140625" style="242"/>
    <col min="2049" max="2049" width="4.7109375" style="242" customWidth="1"/>
    <col min="2050" max="2050" width="52.7109375" style="242" customWidth="1"/>
    <col min="2051" max="2052" width="10.7109375" style="242" customWidth="1"/>
    <col min="2053" max="2053" width="12.7109375" style="242" customWidth="1"/>
    <col min="2054" max="2054" width="14.7109375" style="242" customWidth="1"/>
    <col min="2055" max="2055" width="6.7109375" style="242" customWidth="1"/>
    <col min="2056" max="2056" width="14.7109375" style="242" customWidth="1"/>
    <col min="2057" max="2057" width="16.7109375" style="242" customWidth="1"/>
    <col min="2058" max="2058" width="12.7109375" style="242" customWidth="1"/>
    <col min="2059" max="2304" width="9.140625" style="242"/>
    <col min="2305" max="2305" width="4.7109375" style="242" customWidth="1"/>
    <col min="2306" max="2306" width="52.7109375" style="242" customWidth="1"/>
    <col min="2307" max="2308" width="10.7109375" style="242" customWidth="1"/>
    <col min="2309" max="2309" width="12.7109375" style="242" customWidth="1"/>
    <col min="2310" max="2310" width="14.7109375" style="242" customWidth="1"/>
    <col min="2311" max="2311" width="6.7109375" style="242" customWidth="1"/>
    <col min="2312" max="2312" width="14.7109375" style="242" customWidth="1"/>
    <col min="2313" max="2313" width="16.7109375" style="242" customWidth="1"/>
    <col min="2314" max="2314" width="12.7109375" style="242" customWidth="1"/>
    <col min="2315" max="2560" width="9.140625" style="242"/>
    <col min="2561" max="2561" width="4.7109375" style="242" customWidth="1"/>
    <col min="2562" max="2562" width="52.7109375" style="242" customWidth="1"/>
    <col min="2563" max="2564" width="10.7109375" style="242" customWidth="1"/>
    <col min="2565" max="2565" width="12.7109375" style="242" customWidth="1"/>
    <col min="2566" max="2566" width="14.7109375" style="242" customWidth="1"/>
    <col min="2567" max="2567" width="6.7109375" style="242" customWidth="1"/>
    <col min="2568" max="2568" width="14.7109375" style="242" customWidth="1"/>
    <col min="2569" max="2569" width="16.7109375" style="242" customWidth="1"/>
    <col min="2570" max="2570" width="12.7109375" style="242" customWidth="1"/>
    <col min="2571" max="2816" width="9.140625" style="242"/>
    <col min="2817" max="2817" width="4.7109375" style="242" customWidth="1"/>
    <col min="2818" max="2818" width="52.7109375" style="242" customWidth="1"/>
    <col min="2819" max="2820" width="10.7109375" style="242" customWidth="1"/>
    <col min="2821" max="2821" width="12.7109375" style="242" customWidth="1"/>
    <col min="2822" max="2822" width="14.7109375" style="242" customWidth="1"/>
    <col min="2823" max="2823" width="6.7109375" style="242" customWidth="1"/>
    <col min="2824" max="2824" width="14.7109375" style="242" customWidth="1"/>
    <col min="2825" max="2825" width="16.7109375" style="242" customWidth="1"/>
    <col min="2826" max="2826" width="12.7109375" style="242" customWidth="1"/>
    <col min="2827" max="3072" width="9.140625" style="242"/>
    <col min="3073" max="3073" width="4.7109375" style="242" customWidth="1"/>
    <col min="3074" max="3074" width="52.7109375" style="242" customWidth="1"/>
    <col min="3075" max="3076" width="10.7109375" style="242" customWidth="1"/>
    <col min="3077" max="3077" width="12.7109375" style="242" customWidth="1"/>
    <col min="3078" max="3078" width="14.7109375" style="242" customWidth="1"/>
    <col min="3079" max="3079" width="6.7109375" style="242" customWidth="1"/>
    <col min="3080" max="3080" width="14.7109375" style="242" customWidth="1"/>
    <col min="3081" max="3081" width="16.7109375" style="242" customWidth="1"/>
    <col min="3082" max="3082" width="12.7109375" style="242" customWidth="1"/>
    <col min="3083" max="3328" width="9.140625" style="242"/>
    <col min="3329" max="3329" width="4.7109375" style="242" customWidth="1"/>
    <col min="3330" max="3330" width="52.7109375" style="242" customWidth="1"/>
    <col min="3331" max="3332" width="10.7109375" style="242" customWidth="1"/>
    <col min="3333" max="3333" width="12.7109375" style="242" customWidth="1"/>
    <col min="3334" max="3334" width="14.7109375" style="242" customWidth="1"/>
    <col min="3335" max="3335" width="6.7109375" style="242" customWidth="1"/>
    <col min="3336" max="3336" width="14.7109375" style="242" customWidth="1"/>
    <col min="3337" max="3337" width="16.7109375" style="242" customWidth="1"/>
    <col min="3338" max="3338" width="12.7109375" style="242" customWidth="1"/>
    <col min="3339" max="3584" width="9.140625" style="242"/>
    <col min="3585" max="3585" width="4.7109375" style="242" customWidth="1"/>
    <col min="3586" max="3586" width="52.7109375" style="242" customWidth="1"/>
    <col min="3587" max="3588" width="10.7109375" style="242" customWidth="1"/>
    <col min="3589" max="3589" width="12.7109375" style="242" customWidth="1"/>
    <col min="3590" max="3590" width="14.7109375" style="242" customWidth="1"/>
    <col min="3591" max="3591" width="6.7109375" style="242" customWidth="1"/>
    <col min="3592" max="3592" width="14.7109375" style="242" customWidth="1"/>
    <col min="3593" max="3593" width="16.7109375" style="242" customWidth="1"/>
    <col min="3594" max="3594" width="12.7109375" style="242" customWidth="1"/>
    <col min="3595" max="3840" width="9.140625" style="242"/>
    <col min="3841" max="3841" width="4.7109375" style="242" customWidth="1"/>
    <col min="3842" max="3842" width="52.7109375" style="242" customWidth="1"/>
    <col min="3843" max="3844" width="10.7109375" style="242" customWidth="1"/>
    <col min="3845" max="3845" width="12.7109375" style="242" customWidth="1"/>
    <col min="3846" max="3846" width="14.7109375" style="242" customWidth="1"/>
    <col min="3847" max="3847" width="6.7109375" style="242" customWidth="1"/>
    <col min="3848" max="3848" width="14.7109375" style="242" customWidth="1"/>
    <col min="3849" max="3849" width="16.7109375" style="242" customWidth="1"/>
    <col min="3850" max="3850" width="12.7109375" style="242" customWidth="1"/>
    <col min="3851" max="4096" width="9.140625" style="242"/>
    <col min="4097" max="4097" width="4.7109375" style="242" customWidth="1"/>
    <col min="4098" max="4098" width="52.7109375" style="242" customWidth="1"/>
    <col min="4099" max="4100" width="10.7109375" style="242" customWidth="1"/>
    <col min="4101" max="4101" width="12.7109375" style="242" customWidth="1"/>
    <col min="4102" max="4102" width="14.7109375" style="242" customWidth="1"/>
    <col min="4103" max="4103" width="6.7109375" style="242" customWidth="1"/>
    <col min="4104" max="4104" width="14.7109375" style="242" customWidth="1"/>
    <col min="4105" max="4105" width="16.7109375" style="242" customWidth="1"/>
    <col min="4106" max="4106" width="12.7109375" style="242" customWidth="1"/>
    <col min="4107" max="4352" width="9.140625" style="242"/>
    <col min="4353" max="4353" width="4.7109375" style="242" customWidth="1"/>
    <col min="4354" max="4354" width="52.7109375" style="242" customWidth="1"/>
    <col min="4355" max="4356" width="10.7109375" style="242" customWidth="1"/>
    <col min="4357" max="4357" width="12.7109375" style="242" customWidth="1"/>
    <col min="4358" max="4358" width="14.7109375" style="242" customWidth="1"/>
    <col min="4359" max="4359" width="6.7109375" style="242" customWidth="1"/>
    <col min="4360" max="4360" width="14.7109375" style="242" customWidth="1"/>
    <col min="4361" max="4361" width="16.7109375" style="242" customWidth="1"/>
    <col min="4362" max="4362" width="12.7109375" style="242" customWidth="1"/>
    <col min="4363" max="4608" width="9.140625" style="242"/>
    <col min="4609" max="4609" width="4.7109375" style="242" customWidth="1"/>
    <col min="4610" max="4610" width="52.7109375" style="242" customWidth="1"/>
    <col min="4611" max="4612" width="10.7109375" style="242" customWidth="1"/>
    <col min="4613" max="4613" width="12.7109375" style="242" customWidth="1"/>
    <col min="4614" max="4614" width="14.7109375" style="242" customWidth="1"/>
    <col min="4615" max="4615" width="6.7109375" style="242" customWidth="1"/>
    <col min="4616" max="4616" width="14.7109375" style="242" customWidth="1"/>
    <col min="4617" max="4617" width="16.7109375" style="242" customWidth="1"/>
    <col min="4618" max="4618" width="12.7109375" style="242" customWidth="1"/>
    <col min="4619" max="4864" width="9.140625" style="242"/>
    <col min="4865" max="4865" width="4.7109375" style="242" customWidth="1"/>
    <col min="4866" max="4866" width="52.7109375" style="242" customWidth="1"/>
    <col min="4867" max="4868" width="10.7109375" style="242" customWidth="1"/>
    <col min="4869" max="4869" width="12.7109375" style="242" customWidth="1"/>
    <col min="4870" max="4870" width="14.7109375" style="242" customWidth="1"/>
    <col min="4871" max="4871" width="6.7109375" style="242" customWidth="1"/>
    <col min="4872" max="4872" width="14.7109375" style="242" customWidth="1"/>
    <col min="4873" max="4873" width="16.7109375" style="242" customWidth="1"/>
    <col min="4874" max="4874" width="12.7109375" style="242" customWidth="1"/>
    <col min="4875" max="5120" width="9.140625" style="242"/>
    <col min="5121" max="5121" width="4.7109375" style="242" customWidth="1"/>
    <col min="5122" max="5122" width="52.7109375" style="242" customWidth="1"/>
    <col min="5123" max="5124" width="10.7109375" style="242" customWidth="1"/>
    <col min="5125" max="5125" width="12.7109375" style="242" customWidth="1"/>
    <col min="5126" max="5126" width="14.7109375" style="242" customWidth="1"/>
    <col min="5127" max="5127" width="6.7109375" style="242" customWidth="1"/>
    <col min="5128" max="5128" width="14.7109375" style="242" customWidth="1"/>
    <col min="5129" max="5129" width="16.7109375" style="242" customWidth="1"/>
    <col min="5130" max="5130" width="12.7109375" style="242" customWidth="1"/>
    <col min="5131" max="5376" width="9.140625" style="242"/>
    <col min="5377" max="5377" width="4.7109375" style="242" customWidth="1"/>
    <col min="5378" max="5378" width="52.7109375" style="242" customWidth="1"/>
    <col min="5379" max="5380" width="10.7109375" style="242" customWidth="1"/>
    <col min="5381" max="5381" width="12.7109375" style="242" customWidth="1"/>
    <col min="5382" max="5382" width="14.7109375" style="242" customWidth="1"/>
    <col min="5383" max="5383" width="6.7109375" style="242" customWidth="1"/>
    <col min="5384" max="5384" width="14.7109375" style="242" customWidth="1"/>
    <col min="5385" max="5385" width="16.7109375" style="242" customWidth="1"/>
    <col min="5386" max="5386" width="12.7109375" style="242" customWidth="1"/>
    <col min="5387" max="5632" width="9.140625" style="242"/>
    <col min="5633" max="5633" width="4.7109375" style="242" customWidth="1"/>
    <col min="5634" max="5634" width="52.7109375" style="242" customWidth="1"/>
    <col min="5635" max="5636" width="10.7109375" style="242" customWidth="1"/>
    <col min="5637" max="5637" width="12.7109375" style="242" customWidth="1"/>
    <col min="5638" max="5638" width="14.7109375" style="242" customWidth="1"/>
    <col min="5639" max="5639" width="6.7109375" style="242" customWidth="1"/>
    <col min="5640" max="5640" width="14.7109375" style="242" customWidth="1"/>
    <col min="5641" max="5641" width="16.7109375" style="242" customWidth="1"/>
    <col min="5642" max="5642" width="12.7109375" style="242" customWidth="1"/>
    <col min="5643" max="5888" width="9.140625" style="242"/>
    <col min="5889" max="5889" width="4.7109375" style="242" customWidth="1"/>
    <col min="5890" max="5890" width="52.7109375" style="242" customWidth="1"/>
    <col min="5891" max="5892" width="10.7109375" style="242" customWidth="1"/>
    <col min="5893" max="5893" width="12.7109375" style="242" customWidth="1"/>
    <col min="5894" max="5894" width="14.7109375" style="242" customWidth="1"/>
    <col min="5895" max="5895" width="6.7109375" style="242" customWidth="1"/>
    <col min="5896" max="5896" width="14.7109375" style="242" customWidth="1"/>
    <col min="5897" max="5897" width="16.7109375" style="242" customWidth="1"/>
    <col min="5898" max="5898" width="12.7109375" style="242" customWidth="1"/>
    <col min="5899" max="6144" width="9.140625" style="242"/>
    <col min="6145" max="6145" width="4.7109375" style="242" customWidth="1"/>
    <col min="6146" max="6146" width="52.7109375" style="242" customWidth="1"/>
    <col min="6147" max="6148" width="10.7109375" style="242" customWidth="1"/>
    <col min="6149" max="6149" width="12.7109375" style="242" customWidth="1"/>
    <col min="6150" max="6150" width="14.7109375" style="242" customWidth="1"/>
    <col min="6151" max="6151" width="6.7109375" style="242" customWidth="1"/>
    <col min="6152" max="6152" width="14.7109375" style="242" customWidth="1"/>
    <col min="6153" max="6153" width="16.7109375" style="242" customWidth="1"/>
    <col min="6154" max="6154" width="12.7109375" style="242" customWidth="1"/>
    <col min="6155" max="6400" width="9.140625" style="242"/>
    <col min="6401" max="6401" width="4.7109375" style="242" customWidth="1"/>
    <col min="6402" max="6402" width="52.7109375" style="242" customWidth="1"/>
    <col min="6403" max="6404" width="10.7109375" style="242" customWidth="1"/>
    <col min="6405" max="6405" width="12.7109375" style="242" customWidth="1"/>
    <col min="6406" max="6406" width="14.7109375" style="242" customWidth="1"/>
    <col min="6407" max="6407" width="6.7109375" style="242" customWidth="1"/>
    <col min="6408" max="6408" width="14.7109375" style="242" customWidth="1"/>
    <col min="6409" max="6409" width="16.7109375" style="242" customWidth="1"/>
    <col min="6410" max="6410" width="12.7109375" style="242" customWidth="1"/>
    <col min="6411" max="6656" width="9.140625" style="242"/>
    <col min="6657" max="6657" width="4.7109375" style="242" customWidth="1"/>
    <col min="6658" max="6658" width="52.7109375" style="242" customWidth="1"/>
    <col min="6659" max="6660" width="10.7109375" style="242" customWidth="1"/>
    <col min="6661" max="6661" width="12.7109375" style="242" customWidth="1"/>
    <col min="6662" max="6662" width="14.7109375" style="242" customWidth="1"/>
    <col min="6663" max="6663" width="6.7109375" style="242" customWidth="1"/>
    <col min="6664" max="6664" width="14.7109375" style="242" customWidth="1"/>
    <col min="6665" max="6665" width="16.7109375" style="242" customWidth="1"/>
    <col min="6666" max="6666" width="12.7109375" style="242" customWidth="1"/>
    <col min="6667" max="6912" width="9.140625" style="242"/>
    <col min="6913" max="6913" width="4.7109375" style="242" customWidth="1"/>
    <col min="6914" max="6914" width="52.7109375" style="242" customWidth="1"/>
    <col min="6915" max="6916" width="10.7109375" style="242" customWidth="1"/>
    <col min="6917" max="6917" width="12.7109375" style="242" customWidth="1"/>
    <col min="6918" max="6918" width="14.7109375" style="242" customWidth="1"/>
    <col min="6919" max="6919" width="6.7109375" style="242" customWidth="1"/>
    <col min="6920" max="6920" width="14.7109375" style="242" customWidth="1"/>
    <col min="6921" max="6921" width="16.7109375" style="242" customWidth="1"/>
    <col min="6922" max="6922" width="12.7109375" style="242" customWidth="1"/>
    <col min="6923" max="7168" width="9.140625" style="242"/>
    <col min="7169" max="7169" width="4.7109375" style="242" customWidth="1"/>
    <col min="7170" max="7170" width="52.7109375" style="242" customWidth="1"/>
    <col min="7171" max="7172" width="10.7109375" style="242" customWidth="1"/>
    <col min="7173" max="7173" width="12.7109375" style="242" customWidth="1"/>
    <col min="7174" max="7174" width="14.7109375" style="242" customWidth="1"/>
    <col min="7175" max="7175" width="6.7109375" style="242" customWidth="1"/>
    <col min="7176" max="7176" width="14.7109375" style="242" customWidth="1"/>
    <col min="7177" max="7177" width="16.7109375" style="242" customWidth="1"/>
    <col min="7178" max="7178" width="12.7109375" style="242" customWidth="1"/>
    <col min="7179" max="7424" width="9.140625" style="242"/>
    <col min="7425" max="7425" width="4.7109375" style="242" customWidth="1"/>
    <col min="7426" max="7426" width="52.7109375" style="242" customWidth="1"/>
    <col min="7427" max="7428" width="10.7109375" style="242" customWidth="1"/>
    <col min="7429" max="7429" width="12.7109375" style="242" customWidth="1"/>
    <col min="7430" max="7430" width="14.7109375" style="242" customWidth="1"/>
    <col min="7431" max="7431" width="6.7109375" style="242" customWidth="1"/>
    <col min="7432" max="7432" width="14.7109375" style="242" customWidth="1"/>
    <col min="7433" max="7433" width="16.7109375" style="242" customWidth="1"/>
    <col min="7434" max="7434" width="12.7109375" style="242" customWidth="1"/>
    <col min="7435" max="7680" width="9.140625" style="242"/>
    <col min="7681" max="7681" width="4.7109375" style="242" customWidth="1"/>
    <col min="7682" max="7682" width="52.7109375" style="242" customWidth="1"/>
    <col min="7683" max="7684" width="10.7109375" style="242" customWidth="1"/>
    <col min="7685" max="7685" width="12.7109375" style="242" customWidth="1"/>
    <col min="7686" max="7686" width="14.7109375" style="242" customWidth="1"/>
    <col min="7687" max="7687" width="6.7109375" style="242" customWidth="1"/>
    <col min="7688" max="7688" width="14.7109375" style="242" customWidth="1"/>
    <col min="7689" max="7689" width="16.7109375" style="242" customWidth="1"/>
    <col min="7690" max="7690" width="12.7109375" style="242" customWidth="1"/>
    <col min="7691" max="7936" width="9.140625" style="242"/>
    <col min="7937" max="7937" width="4.7109375" style="242" customWidth="1"/>
    <col min="7938" max="7938" width="52.7109375" style="242" customWidth="1"/>
    <col min="7939" max="7940" width="10.7109375" style="242" customWidth="1"/>
    <col min="7941" max="7941" width="12.7109375" style="242" customWidth="1"/>
    <col min="7942" max="7942" width="14.7109375" style="242" customWidth="1"/>
    <col min="7943" max="7943" width="6.7109375" style="242" customWidth="1"/>
    <col min="7944" max="7944" width="14.7109375" style="242" customWidth="1"/>
    <col min="7945" max="7945" width="16.7109375" style="242" customWidth="1"/>
    <col min="7946" max="7946" width="12.7109375" style="242" customWidth="1"/>
    <col min="7947" max="8192" width="9.140625" style="242"/>
    <col min="8193" max="8193" width="4.7109375" style="242" customWidth="1"/>
    <col min="8194" max="8194" width="52.7109375" style="242" customWidth="1"/>
    <col min="8195" max="8196" width="10.7109375" style="242" customWidth="1"/>
    <col min="8197" max="8197" width="12.7109375" style="242" customWidth="1"/>
    <col min="8198" max="8198" width="14.7109375" style="242" customWidth="1"/>
    <col min="8199" max="8199" width="6.7109375" style="242" customWidth="1"/>
    <col min="8200" max="8200" width="14.7109375" style="242" customWidth="1"/>
    <col min="8201" max="8201" width="16.7109375" style="242" customWidth="1"/>
    <col min="8202" max="8202" width="12.7109375" style="242" customWidth="1"/>
    <col min="8203" max="8448" width="9.140625" style="242"/>
    <col min="8449" max="8449" width="4.7109375" style="242" customWidth="1"/>
    <col min="8450" max="8450" width="52.7109375" style="242" customWidth="1"/>
    <col min="8451" max="8452" width="10.7109375" style="242" customWidth="1"/>
    <col min="8453" max="8453" width="12.7109375" style="242" customWidth="1"/>
    <col min="8454" max="8454" width="14.7109375" style="242" customWidth="1"/>
    <col min="8455" max="8455" width="6.7109375" style="242" customWidth="1"/>
    <col min="8456" max="8456" width="14.7109375" style="242" customWidth="1"/>
    <col min="8457" max="8457" width="16.7109375" style="242" customWidth="1"/>
    <col min="8458" max="8458" width="12.7109375" style="242" customWidth="1"/>
    <col min="8459" max="8704" width="9.140625" style="242"/>
    <col min="8705" max="8705" width="4.7109375" style="242" customWidth="1"/>
    <col min="8706" max="8706" width="52.7109375" style="242" customWidth="1"/>
    <col min="8707" max="8708" width="10.7109375" style="242" customWidth="1"/>
    <col min="8709" max="8709" width="12.7109375" style="242" customWidth="1"/>
    <col min="8710" max="8710" width="14.7109375" style="242" customWidth="1"/>
    <col min="8711" max="8711" width="6.7109375" style="242" customWidth="1"/>
    <col min="8712" max="8712" width="14.7109375" style="242" customWidth="1"/>
    <col min="8713" max="8713" width="16.7109375" style="242" customWidth="1"/>
    <col min="8714" max="8714" width="12.7109375" style="242" customWidth="1"/>
    <col min="8715" max="8960" width="9.140625" style="242"/>
    <col min="8961" max="8961" width="4.7109375" style="242" customWidth="1"/>
    <col min="8962" max="8962" width="52.7109375" style="242" customWidth="1"/>
    <col min="8963" max="8964" width="10.7109375" style="242" customWidth="1"/>
    <col min="8965" max="8965" width="12.7109375" style="242" customWidth="1"/>
    <col min="8966" max="8966" width="14.7109375" style="242" customWidth="1"/>
    <col min="8967" max="8967" width="6.7109375" style="242" customWidth="1"/>
    <col min="8968" max="8968" width="14.7109375" style="242" customWidth="1"/>
    <col min="8969" max="8969" width="16.7109375" style="242" customWidth="1"/>
    <col min="8970" max="8970" width="12.7109375" style="242" customWidth="1"/>
    <col min="8971" max="9216" width="9.140625" style="242"/>
    <col min="9217" max="9217" width="4.7109375" style="242" customWidth="1"/>
    <col min="9218" max="9218" width="52.7109375" style="242" customWidth="1"/>
    <col min="9219" max="9220" width="10.7109375" style="242" customWidth="1"/>
    <col min="9221" max="9221" width="12.7109375" style="242" customWidth="1"/>
    <col min="9222" max="9222" width="14.7109375" style="242" customWidth="1"/>
    <col min="9223" max="9223" width="6.7109375" style="242" customWidth="1"/>
    <col min="9224" max="9224" width="14.7109375" style="242" customWidth="1"/>
    <col min="9225" max="9225" width="16.7109375" style="242" customWidth="1"/>
    <col min="9226" max="9226" width="12.7109375" style="242" customWidth="1"/>
    <col min="9227" max="9472" width="9.140625" style="242"/>
    <col min="9473" max="9473" width="4.7109375" style="242" customWidth="1"/>
    <col min="9474" max="9474" width="52.7109375" style="242" customWidth="1"/>
    <col min="9475" max="9476" width="10.7109375" style="242" customWidth="1"/>
    <col min="9477" max="9477" width="12.7109375" style="242" customWidth="1"/>
    <col min="9478" max="9478" width="14.7109375" style="242" customWidth="1"/>
    <col min="9479" max="9479" width="6.7109375" style="242" customWidth="1"/>
    <col min="9480" max="9480" width="14.7109375" style="242" customWidth="1"/>
    <col min="9481" max="9481" width="16.7109375" style="242" customWidth="1"/>
    <col min="9482" max="9482" width="12.7109375" style="242" customWidth="1"/>
    <col min="9483" max="9728" width="9.140625" style="242"/>
    <col min="9729" max="9729" width="4.7109375" style="242" customWidth="1"/>
    <col min="9730" max="9730" width="52.7109375" style="242" customWidth="1"/>
    <col min="9731" max="9732" width="10.7109375" style="242" customWidth="1"/>
    <col min="9733" max="9733" width="12.7109375" style="242" customWidth="1"/>
    <col min="9734" max="9734" width="14.7109375" style="242" customWidth="1"/>
    <col min="9735" max="9735" width="6.7109375" style="242" customWidth="1"/>
    <col min="9736" max="9736" width="14.7109375" style="242" customWidth="1"/>
    <col min="9737" max="9737" width="16.7109375" style="242" customWidth="1"/>
    <col min="9738" max="9738" width="12.7109375" style="242" customWidth="1"/>
    <col min="9739" max="9984" width="9.140625" style="242"/>
    <col min="9985" max="9985" width="4.7109375" style="242" customWidth="1"/>
    <col min="9986" max="9986" width="52.7109375" style="242" customWidth="1"/>
    <col min="9987" max="9988" width="10.7109375" style="242" customWidth="1"/>
    <col min="9989" max="9989" width="12.7109375" style="242" customWidth="1"/>
    <col min="9990" max="9990" width="14.7109375" style="242" customWidth="1"/>
    <col min="9991" max="9991" width="6.7109375" style="242" customWidth="1"/>
    <col min="9992" max="9992" width="14.7109375" style="242" customWidth="1"/>
    <col min="9993" max="9993" width="16.7109375" style="242" customWidth="1"/>
    <col min="9994" max="9994" width="12.7109375" style="242" customWidth="1"/>
    <col min="9995" max="10240" width="9.140625" style="242"/>
    <col min="10241" max="10241" width="4.7109375" style="242" customWidth="1"/>
    <col min="10242" max="10242" width="52.7109375" style="242" customWidth="1"/>
    <col min="10243" max="10244" width="10.7109375" style="242" customWidth="1"/>
    <col min="10245" max="10245" width="12.7109375" style="242" customWidth="1"/>
    <col min="10246" max="10246" width="14.7109375" style="242" customWidth="1"/>
    <col min="10247" max="10247" width="6.7109375" style="242" customWidth="1"/>
    <col min="10248" max="10248" width="14.7109375" style="242" customWidth="1"/>
    <col min="10249" max="10249" width="16.7109375" style="242" customWidth="1"/>
    <col min="10250" max="10250" width="12.7109375" style="242" customWidth="1"/>
    <col min="10251" max="10496" width="9.140625" style="242"/>
    <col min="10497" max="10497" width="4.7109375" style="242" customWidth="1"/>
    <col min="10498" max="10498" width="52.7109375" style="242" customWidth="1"/>
    <col min="10499" max="10500" width="10.7109375" style="242" customWidth="1"/>
    <col min="10501" max="10501" width="12.7109375" style="242" customWidth="1"/>
    <col min="10502" max="10502" width="14.7109375" style="242" customWidth="1"/>
    <col min="10503" max="10503" width="6.7109375" style="242" customWidth="1"/>
    <col min="10504" max="10504" width="14.7109375" style="242" customWidth="1"/>
    <col min="10505" max="10505" width="16.7109375" style="242" customWidth="1"/>
    <col min="10506" max="10506" width="12.7109375" style="242" customWidth="1"/>
    <col min="10507" max="10752" width="9.140625" style="242"/>
    <col min="10753" max="10753" width="4.7109375" style="242" customWidth="1"/>
    <col min="10754" max="10754" width="52.7109375" style="242" customWidth="1"/>
    <col min="10755" max="10756" width="10.7109375" style="242" customWidth="1"/>
    <col min="10757" max="10757" width="12.7109375" style="242" customWidth="1"/>
    <col min="10758" max="10758" width="14.7109375" style="242" customWidth="1"/>
    <col min="10759" max="10759" width="6.7109375" style="242" customWidth="1"/>
    <col min="10760" max="10760" width="14.7109375" style="242" customWidth="1"/>
    <col min="10761" max="10761" width="16.7109375" style="242" customWidth="1"/>
    <col min="10762" max="10762" width="12.7109375" style="242" customWidth="1"/>
    <col min="10763" max="11008" width="9.140625" style="242"/>
    <col min="11009" max="11009" width="4.7109375" style="242" customWidth="1"/>
    <col min="11010" max="11010" width="52.7109375" style="242" customWidth="1"/>
    <col min="11011" max="11012" width="10.7109375" style="242" customWidth="1"/>
    <col min="11013" max="11013" width="12.7109375" style="242" customWidth="1"/>
    <col min="11014" max="11014" width="14.7109375" style="242" customWidth="1"/>
    <col min="11015" max="11015" width="6.7109375" style="242" customWidth="1"/>
    <col min="11016" max="11016" width="14.7109375" style="242" customWidth="1"/>
    <col min="11017" max="11017" width="16.7109375" style="242" customWidth="1"/>
    <col min="11018" max="11018" width="12.7109375" style="242" customWidth="1"/>
    <col min="11019" max="11264" width="9.140625" style="242"/>
    <col min="11265" max="11265" width="4.7109375" style="242" customWidth="1"/>
    <col min="11266" max="11266" width="52.7109375" style="242" customWidth="1"/>
    <col min="11267" max="11268" width="10.7109375" style="242" customWidth="1"/>
    <col min="11269" max="11269" width="12.7109375" style="242" customWidth="1"/>
    <col min="11270" max="11270" width="14.7109375" style="242" customWidth="1"/>
    <col min="11271" max="11271" width="6.7109375" style="242" customWidth="1"/>
    <col min="11272" max="11272" width="14.7109375" style="242" customWidth="1"/>
    <col min="11273" max="11273" width="16.7109375" style="242" customWidth="1"/>
    <col min="11274" max="11274" width="12.7109375" style="242" customWidth="1"/>
    <col min="11275" max="11520" width="9.140625" style="242"/>
    <col min="11521" max="11521" width="4.7109375" style="242" customWidth="1"/>
    <col min="11522" max="11522" width="52.7109375" style="242" customWidth="1"/>
    <col min="11523" max="11524" width="10.7109375" style="242" customWidth="1"/>
    <col min="11525" max="11525" width="12.7109375" style="242" customWidth="1"/>
    <col min="11526" max="11526" width="14.7109375" style="242" customWidth="1"/>
    <col min="11527" max="11527" width="6.7109375" style="242" customWidth="1"/>
    <col min="11528" max="11528" width="14.7109375" style="242" customWidth="1"/>
    <col min="11529" max="11529" width="16.7109375" style="242" customWidth="1"/>
    <col min="11530" max="11530" width="12.7109375" style="242" customWidth="1"/>
    <col min="11531" max="11776" width="9.140625" style="242"/>
    <col min="11777" max="11777" width="4.7109375" style="242" customWidth="1"/>
    <col min="11778" max="11778" width="52.7109375" style="242" customWidth="1"/>
    <col min="11779" max="11780" width="10.7109375" style="242" customWidth="1"/>
    <col min="11781" max="11781" width="12.7109375" style="242" customWidth="1"/>
    <col min="11782" max="11782" width="14.7109375" style="242" customWidth="1"/>
    <col min="11783" max="11783" width="6.7109375" style="242" customWidth="1"/>
    <col min="11784" max="11784" width="14.7109375" style="242" customWidth="1"/>
    <col min="11785" max="11785" width="16.7109375" style="242" customWidth="1"/>
    <col min="11786" max="11786" width="12.7109375" style="242" customWidth="1"/>
    <col min="11787" max="12032" width="9.140625" style="242"/>
    <col min="12033" max="12033" width="4.7109375" style="242" customWidth="1"/>
    <col min="12034" max="12034" width="52.7109375" style="242" customWidth="1"/>
    <col min="12035" max="12036" width="10.7109375" style="242" customWidth="1"/>
    <col min="12037" max="12037" width="12.7109375" style="242" customWidth="1"/>
    <col min="12038" max="12038" width="14.7109375" style="242" customWidth="1"/>
    <col min="12039" max="12039" width="6.7109375" style="242" customWidth="1"/>
    <col min="12040" max="12040" width="14.7109375" style="242" customWidth="1"/>
    <col min="12041" max="12041" width="16.7109375" style="242" customWidth="1"/>
    <col min="12042" max="12042" width="12.7109375" style="242" customWidth="1"/>
    <col min="12043" max="12288" width="9.140625" style="242"/>
    <col min="12289" max="12289" width="4.7109375" style="242" customWidth="1"/>
    <col min="12290" max="12290" width="52.7109375" style="242" customWidth="1"/>
    <col min="12291" max="12292" width="10.7109375" style="242" customWidth="1"/>
    <col min="12293" max="12293" width="12.7109375" style="242" customWidth="1"/>
    <col min="12294" max="12294" width="14.7109375" style="242" customWidth="1"/>
    <col min="12295" max="12295" width="6.7109375" style="242" customWidth="1"/>
    <col min="12296" max="12296" width="14.7109375" style="242" customWidth="1"/>
    <col min="12297" max="12297" width="16.7109375" style="242" customWidth="1"/>
    <col min="12298" max="12298" width="12.7109375" style="242" customWidth="1"/>
    <col min="12299" max="12544" width="9.140625" style="242"/>
    <col min="12545" max="12545" width="4.7109375" style="242" customWidth="1"/>
    <col min="12546" max="12546" width="52.7109375" style="242" customWidth="1"/>
    <col min="12547" max="12548" width="10.7109375" style="242" customWidth="1"/>
    <col min="12549" max="12549" width="12.7109375" style="242" customWidth="1"/>
    <col min="12550" max="12550" width="14.7109375" style="242" customWidth="1"/>
    <col min="12551" max="12551" width="6.7109375" style="242" customWidth="1"/>
    <col min="12552" max="12552" width="14.7109375" style="242" customWidth="1"/>
    <col min="12553" max="12553" width="16.7109375" style="242" customWidth="1"/>
    <col min="12554" max="12554" width="12.7109375" style="242" customWidth="1"/>
    <col min="12555" max="12800" width="9.140625" style="242"/>
    <col min="12801" max="12801" width="4.7109375" style="242" customWidth="1"/>
    <col min="12802" max="12802" width="52.7109375" style="242" customWidth="1"/>
    <col min="12803" max="12804" width="10.7109375" style="242" customWidth="1"/>
    <col min="12805" max="12805" width="12.7109375" style="242" customWidth="1"/>
    <col min="12806" max="12806" width="14.7109375" style="242" customWidth="1"/>
    <col min="12807" max="12807" width="6.7109375" style="242" customWidth="1"/>
    <col min="12808" max="12808" width="14.7109375" style="242" customWidth="1"/>
    <col min="12809" max="12809" width="16.7109375" style="242" customWidth="1"/>
    <col min="12810" max="12810" width="12.7109375" style="242" customWidth="1"/>
    <col min="12811" max="13056" width="9.140625" style="242"/>
    <col min="13057" max="13057" width="4.7109375" style="242" customWidth="1"/>
    <col min="13058" max="13058" width="52.7109375" style="242" customWidth="1"/>
    <col min="13059" max="13060" width="10.7109375" style="242" customWidth="1"/>
    <col min="13061" max="13061" width="12.7109375" style="242" customWidth="1"/>
    <col min="13062" max="13062" width="14.7109375" style="242" customWidth="1"/>
    <col min="13063" max="13063" width="6.7109375" style="242" customWidth="1"/>
    <col min="13064" max="13064" width="14.7109375" style="242" customWidth="1"/>
    <col min="13065" max="13065" width="16.7109375" style="242" customWidth="1"/>
    <col min="13066" max="13066" width="12.7109375" style="242" customWidth="1"/>
    <col min="13067" max="13312" width="9.140625" style="242"/>
    <col min="13313" max="13313" width="4.7109375" style="242" customWidth="1"/>
    <col min="13314" max="13314" width="52.7109375" style="242" customWidth="1"/>
    <col min="13315" max="13316" width="10.7109375" style="242" customWidth="1"/>
    <col min="13317" max="13317" width="12.7109375" style="242" customWidth="1"/>
    <col min="13318" max="13318" width="14.7109375" style="242" customWidth="1"/>
    <col min="13319" max="13319" width="6.7109375" style="242" customWidth="1"/>
    <col min="13320" max="13320" width="14.7109375" style="242" customWidth="1"/>
    <col min="13321" max="13321" width="16.7109375" style="242" customWidth="1"/>
    <col min="13322" max="13322" width="12.7109375" style="242" customWidth="1"/>
    <col min="13323" max="13568" width="9.140625" style="242"/>
    <col min="13569" max="13569" width="4.7109375" style="242" customWidth="1"/>
    <col min="13570" max="13570" width="52.7109375" style="242" customWidth="1"/>
    <col min="13571" max="13572" width="10.7109375" style="242" customWidth="1"/>
    <col min="13573" max="13573" width="12.7109375" style="242" customWidth="1"/>
    <col min="13574" max="13574" width="14.7109375" style="242" customWidth="1"/>
    <col min="13575" max="13575" width="6.7109375" style="242" customWidth="1"/>
    <col min="13576" max="13576" width="14.7109375" style="242" customWidth="1"/>
    <col min="13577" max="13577" width="16.7109375" style="242" customWidth="1"/>
    <col min="13578" max="13578" width="12.7109375" style="242" customWidth="1"/>
    <col min="13579" max="13824" width="9.140625" style="242"/>
    <col min="13825" max="13825" width="4.7109375" style="242" customWidth="1"/>
    <col min="13826" max="13826" width="52.7109375" style="242" customWidth="1"/>
    <col min="13827" max="13828" width="10.7109375" style="242" customWidth="1"/>
    <col min="13829" max="13829" width="12.7109375" style="242" customWidth="1"/>
    <col min="13830" max="13830" width="14.7109375" style="242" customWidth="1"/>
    <col min="13831" max="13831" width="6.7109375" style="242" customWidth="1"/>
    <col min="13832" max="13832" width="14.7109375" style="242" customWidth="1"/>
    <col min="13833" max="13833" width="16.7109375" style="242" customWidth="1"/>
    <col min="13834" max="13834" width="12.7109375" style="242" customWidth="1"/>
    <col min="13835" max="14080" width="9.140625" style="242"/>
    <col min="14081" max="14081" width="4.7109375" style="242" customWidth="1"/>
    <col min="14082" max="14082" width="52.7109375" style="242" customWidth="1"/>
    <col min="14083" max="14084" width="10.7109375" style="242" customWidth="1"/>
    <col min="14085" max="14085" width="12.7109375" style="242" customWidth="1"/>
    <col min="14086" max="14086" width="14.7109375" style="242" customWidth="1"/>
    <col min="14087" max="14087" width="6.7109375" style="242" customWidth="1"/>
    <col min="14088" max="14088" width="14.7109375" style="242" customWidth="1"/>
    <col min="14089" max="14089" width="16.7109375" style="242" customWidth="1"/>
    <col min="14090" max="14090" width="12.7109375" style="242" customWidth="1"/>
    <col min="14091" max="14336" width="9.140625" style="242"/>
    <col min="14337" max="14337" width="4.7109375" style="242" customWidth="1"/>
    <col min="14338" max="14338" width="52.7109375" style="242" customWidth="1"/>
    <col min="14339" max="14340" width="10.7109375" style="242" customWidth="1"/>
    <col min="14341" max="14341" width="12.7109375" style="242" customWidth="1"/>
    <col min="14342" max="14342" width="14.7109375" style="242" customWidth="1"/>
    <col min="14343" max="14343" width="6.7109375" style="242" customWidth="1"/>
    <col min="14344" max="14344" width="14.7109375" style="242" customWidth="1"/>
    <col min="14345" max="14345" width="16.7109375" style="242" customWidth="1"/>
    <col min="14346" max="14346" width="12.7109375" style="242" customWidth="1"/>
    <col min="14347" max="14592" width="9.140625" style="242"/>
    <col min="14593" max="14593" width="4.7109375" style="242" customWidth="1"/>
    <col min="14594" max="14594" width="52.7109375" style="242" customWidth="1"/>
    <col min="14595" max="14596" width="10.7109375" style="242" customWidth="1"/>
    <col min="14597" max="14597" width="12.7109375" style="242" customWidth="1"/>
    <col min="14598" max="14598" width="14.7109375" style="242" customWidth="1"/>
    <col min="14599" max="14599" width="6.7109375" style="242" customWidth="1"/>
    <col min="14600" max="14600" width="14.7109375" style="242" customWidth="1"/>
    <col min="14601" max="14601" width="16.7109375" style="242" customWidth="1"/>
    <col min="14602" max="14602" width="12.7109375" style="242" customWidth="1"/>
    <col min="14603" max="14848" width="9.140625" style="242"/>
    <col min="14849" max="14849" width="4.7109375" style="242" customWidth="1"/>
    <col min="14850" max="14850" width="52.7109375" style="242" customWidth="1"/>
    <col min="14851" max="14852" width="10.7109375" style="242" customWidth="1"/>
    <col min="14853" max="14853" width="12.7109375" style="242" customWidth="1"/>
    <col min="14854" max="14854" width="14.7109375" style="242" customWidth="1"/>
    <col min="14855" max="14855" width="6.7109375" style="242" customWidth="1"/>
    <col min="14856" max="14856" width="14.7109375" style="242" customWidth="1"/>
    <col min="14857" max="14857" width="16.7109375" style="242" customWidth="1"/>
    <col min="14858" max="14858" width="12.7109375" style="242" customWidth="1"/>
    <col min="14859" max="15104" width="9.140625" style="242"/>
    <col min="15105" max="15105" width="4.7109375" style="242" customWidth="1"/>
    <col min="15106" max="15106" width="52.7109375" style="242" customWidth="1"/>
    <col min="15107" max="15108" width="10.7109375" style="242" customWidth="1"/>
    <col min="15109" max="15109" width="12.7109375" style="242" customWidth="1"/>
    <col min="15110" max="15110" width="14.7109375" style="242" customWidth="1"/>
    <col min="15111" max="15111" width="6.7109375" style="242" customWidth="1"/>
    <col min="15112" max="15112" width="14.7109375" style="242" customWidth="1"/>
    <col min="15113" max="15113" width="16.7109375" style="242" customWidth="1"/>
    <col min="15114" max="15114" width="12.7109375" style="242" customWidth="1"/>
    <col min="15115" max="15360" width="9.140625" style="242"/>
    <col min="15361" max="15361" width="4.7109375" style="242" customWidth="1"/>
    <col min="15362" max="15362" width="52.7109375" style="242" customWidth="1"/>
    <col min="15363" max="15364" width="10.7109375" style="242" customWidth="1"/>
    <col min="15365" max="15365" width="12.7109375" style="242" customWidth="1"/>
    <col min="15366" max="15366" width="14.7109375" style="242" customWidth="1"/>
    <col min="15367" max="15367" width="6.7109375" style="242" customWidth="1"/>
    <col min="15368" max="15368" width="14.7109375" style="242" customWidth="1"/>
    <col min="15369" max="15369" width="16.7109375" style="242" customWidth="1"/>
    <col min="15370" max="15370" width="12.7109375" style="242" customWidth="1"/>
    <col min="15371" max="15616" width="9.140625" style="242"/>
    <col min="15617" max="15617" width="4.7109375" style="242" customWidth="1"/>
    <col min="15618" max="15618" width="52.7109375" style="242" customWidth="1"/>
    <col min="15619" max="15620" width="10.7109375" style="242" customWidth="1"/>
    <col min="15621" max="15621" width="12.7109375" style="242" customWidth="1"/>
    <col min="15622" max="15622" width="14.7109375" style="242" customWidth="1"/>
    <col min="15623" max="15623" width="6.7109375" style="242" customWidth="1"/>
    <col min="15624" max="15624" width="14.7109375" style="242" customWidth="1"/>
    <col min="15625" max="15625" width="16.7109375" style="242" customWidth="1"/>
    <col min="15626" max="15626" width="12.7109375" style="242" customWidth="1"/>
    <col min="15627" max="15872" width="9.140625" style="242"/>
    <col min="15873" max="15873" width="4.7109375" style="242" customWidth="1"/>
    <col min="15874" max="15874" width="52.7109375" style="242" customWidth="1"/>
    <col min="15875" max="15876" width="10.7109375" style="242" customWidth="1"/>
    <col min="15877" max="15877" width="12.7109375" style="242" customWidth="1"/>
    <col min="15878" max="15878" width="14.7109375" style="242" customWidth="1"/>
    <col min="15879" max="15879" width="6.7109375" style="242" customWidth="1"/>
    <col min="15880" max="15880" width="14.7109375" style="242" customWidth="1"/>
    <col min="15881" max="15881" width="16.7109375" style="242" customWidth="1"/>
    <col min="15882" max="15882" width="12.7109375" style="242" customWidth="1"/>
    <col min="15883" max="16128" width="9.140625" style="242"/>
    <col min="16129" max="16129" width="4.7109375" style="242" customWidth="1"/>
    <col min="16130" max="16130" width="52.7109375" style="242" customWidth="1"/>
    <col min="16131" max="16132" width="10.7109375" style="242" customWidth="1"/>
    <col min="16133" max="16133" width="12.7109375" style="242" customWidth="1"/>
    <col min="16134" max="16134" width="14.7109375" style="242" customWidth="1"/>
    <col min="16135" max="16135" width="6.7109375" style="242" customWidth="1"/>
    <col min="16136" max="16136" width="14.7109375" style="242" customWidth="1"/>
    <col min="16137" max="16137" width="16.7109375" style="242" customWidth="1"/>
    <col min="16138" max="16138" width="12.7109375" style="242" customWidth="1"/>
    <col min="16139" max="16384" width="9.140625" style="242"/>
  </cols>
  <sheetData>
    <row r="1" spans="1:10" s="237" customFormat="1" ht="12.75" customHeight="1">
      <c r="A1" s="235"/>
      <c r="B1" s="236"/>
      <c r="D1" s="235"/>
      <c r="F1" s="238"/>
      <c r="J1" s="239" t="s">
        <v>498</v>
      </c>
    </row>
    <row r="2" spans="1:10" ht="24" customHeight="1">
      <c r="B2" s="240" t="s">
        <v>10</v>
      </c>
    </row>
    <row r="3" spans="1:10" ht="12.75" customHeight="1"/>
    <row r="4" spans="1:10" ht="12.75" customHeight="1"/>
    <row r="5" spans="1:10" ht="12.75" customHeight="1">
      <c r="F5" s="243" t="s">
        <v>11</v>
      </c>
      <c r="G5" s="244" t="s">
        <v>12</v>
      </c>
    </row>
    <row r="6" spans="1:10" ht="20.100000000000001" customHeight="1">
      <c r="C6" s="245" t="s">
        <v>13</v>
      </c>
      <c r="F6" s="246"/>
    </row>
    <row r="7" spans="1:10" ht="12.75" customHeight="1" thickBot="1">
      <c r="B7" s="247"/>
    </row>
    <row r="8" spans="1:10" ht="44.1" customHeight="1">
      <c r="A8" s="248" t="s">
        <v>14</v>
      </c>
      <c r="B8" s="249" t="s">
        <v>15</v>
      </c>
      <c r="C8" s="249" t="s">
        <v>16</v>
      </c>
      <c r="D8" s="250" t="s">
        <v>17</v>
      </c>
      <c r="E8" s="251" t="s">
        <v>2</v>
      </c>
      <c r="F8" s="252" t="s">
        <v>3</v>
      </c>
      <c r="G8" s="253" t="s">
        <v>0</v>
      </c>
      <c r="H8" s="252" t="s">
        <v>18</v>
      </c>
      <c r="I8" s="254" t="s">
        <v>19</v>
      </c>
      <c r="J8" s="255" t="s">
        <v>20</v>
      </c>
    </row>
    <row r="9" spans="1:10" s="265" customFormat="1" ht="12.75" customHeight="1" thickBot="1">
      <c r="A9" s="256"/>
      <c r="B9" s="257"/>
      <c r="C9" s="258"/>
      <c r="D9" s="258"/>
      <c r="E9" s="259" t="s">
        <v>4</v>
      </c>
      <c r="F9" s="260" t="s">
        <v>4</v>
      </c>
      <c r="G9" s="261" t="s">
        <v>5</v>
      </c>
      <c r="H9" s="262" t="s">
        <v>4</v>
      </c>
      <c r="I9" s="263"/>
      <c r="J9" s="264"/>
    </row>
    <row r="10" spans="1:10" s="273" customFormat="1" ht="24" customHeight="1" thickTop="1">
      <c r="A10" s="266">
        <v>1</v>
      </c>
      <c r="B10" s="50" t="s">
        <v>141</v>
      </c>
      <c r="C10" s="267" t="s">
        <v>21</v>
      </c>
      <c r="D10" s="1">
        <v>1350</v>
      </c>
      <c r="E10" s="51"/>
      <c r="F10" s="268">
        <f>ROUND(E10*D10,2)</f>
        <v>0</v>
      </c>
      <c r="G10" s="269">
        <v>0.08</v>
      </c>
      <c r="H10" s="270">
        <f>ROUND(F10+F10*G10,2)</f>
        <v>0</v>
      </c>
      <c r="I10" s="271"/>
      <c r="J10" s="272"/>
    </row>
    <row r="11" spans="1:10" s="273" customFormat="1" ht="24" customHeight="1">
      <c r="A11" s="274">
        <v>2</v>
      </c>
      <c r="B11" s="52" t="s">
        <v>142</v>
      </c>
      <c r="C11" s="275" t="s">
        <v>21</v>
      </c>
      <c r="D11" s="1">
        <v>6900</v>
      </c>
      <c r="E11" s="53"/>
      <c r="F11" s="268">
        <f t="shared" ref="F11:F24" si="0">ROUND(E11*D11,2)</f>
        <v>0</v>
      </c>
      <c r="G11" s="269">
        <v>0.08</v>
      </c>
      <c r="H11" s="270">
        <f t="shared" ref="H11:H24" si="1">ROUND(F11+F11*G11,2)</f>
        <v>0</v>
      </c>
      <c r="I11" s="271"/>
      <c r="J11" s="272"/>
    </row>
    <row r="12" spans="1:10" s="273" customFormat="1" ht="24" customHeight="1">
      <c r="A12" s="274">
        <v>3</v>
      </c>
      <c r="B12" s="52" t="s">
        <v>143</v>
      </c>
      <c r="C12" s="275" t="s">
        <v>21</v>
      </c>
      <c r="D12" s="1">
        <v>8000</v>
      </c>
      <c r="E12" s="53"/>
      <c r="F12" s="268">
        <f t="shared" si="0"/>
        <v>0</v>
      </c>
      <c r="G12" s="269">
        <v>0.08</v>
      </c>
      <c r="H12" s="270">
        <f t="shared" si="1"/>
        <v>0</v>
      </c>
      <c r="I12" s="271"/>
      <c r="J12" s="272"/>
    </row>
    <row r="13" spans="1:10" s="273" customFormat="1" ht="24" customHeight="1">
      <c r="A13" s="274">
        <v>4</v>
      </c>
      <c r="B13" s="52" t="s">
        <v>144</v>
      </c>
      <c r="C13" s="275" t="s">
        <v>21</v>
      </c>
      <c r="D13" s="1">
        <v>100</v>
      </c>
      <c r="E13" s="53"/>
      <c r="F13" s="268">
        <f t="shared" si="0"/>
        <v>0</v>
      </c>
      <c r="G13" s="269">
        <v>0.08</v>
      </c>
      <c r="H13" s="270">
        <f t="shared" si="1"/>
        <v>0</v>
      </c>
      <c r="I13" s="271"/>
      <c r="J13" s="272"/>
    </row>
    <row r="14" spans="1:10" s="273" customFormat="1" ht="24" customHeight="1">
      <c r="A14" s="274">
        <v>5</v>
      </c>
      <c r="B14" s="52" t="s">
        <v>22</v>
      </c>
      <c r="C14" s="275" t="s">
        <v>21</v>
      </c>
      <c r="D14" s="1">
        <v>4800</v>
      </c>
      <c r="E14" s="53"/>
      <c r="F14" s="268">
        <f>ROUND(E14*D14,2)</f>
        <v>0</v>
      </c>
      <c r="G14" s="269">
        <v>0.08</v>
      </c>
      <c r="H14" s="270">
        <f>ROUND(F14+F14*G14,2)</f>
        <v>0</v>
      </c>
      <c r="I14" s="276"/>
      <c r="J14" s="277"/>
    </row>
    <row r="15" spans="1:10" s="273" customFormat="1" ht="24" customHeight="1">
      <c r="A15" s="274">
        <v>6</v>
      </c>
      <c r="B15" s="52" t="s">
        <v>145</v>
      </c>
      <c r="C15" s="275" t="s">
        <v>21</v>
      </c>
      <c r="D15" s="1">
        <v>80</v>
      </c>
      <c r="E15" s="53"/>
      <c r="F15" s="268">
        <f t="shared" si="0"/>
        <v>0</v>
      </c>
      <c r="G15" s="269">
        <v>0.08</v>
      </c>
      <c r="H15" s="270">
        <f t="shared" si="1"/>
        <v>0</v>
      </c>
      <c r="I15" s="276"/>
      <c r="J15" s="278"/>
    </row>
    <row r="16" spans="1:10" s="273" customFormat="1" ht="24" customHeight="1">
      <c r="A16" s="274">
        <v>7</v>
      </c>
      <c r="B16" s="52" t="s">
        <v>146</v>
      </c>
      <c r="C16" s="275" t="s">
        <v>21</v>
      </c>
      <c r="D16" s="1">
        <v>500</v>
      </c>
      <c r="E16" s="53"/>
      <c r="F16" s="268">
        <f t="shared" si="0"/>
        <v>0</v>
      </c>
      <c r="G16" s="269">
        <v>0.08</v>
      </c>
      <c r="H16" s="270">
        <f t="shared" si="1"/>
        <v>0</v>
      </c>
      <c r="I16" s="276"/>
      <c r="J16" s="278"/>
    </row>
    <row r="17" spans="1:10" s="273" customFormat="1" ht="24" customHeight="1">
      <c r="A17" s="274">
        <v>8</v>
      </c>
      <c r="B17" s="52" t="s">
        <v>147</v>
      </c>
      <c r="C17" s="275" t="s">
        <v>21</v>
      </c>
      <c r="D17" s="1">
        <v>800</v>
      </c>
      <c r="E17" s="53"/>
      <c r="F17" s="268">
        <f t="shared" si="0"/>
        <v>0</v>
      </c>
      <c r="G17" s="269">
        <v>0.08</v>
      </c>
      <c r="H17" s="270">
        <f t="shared" si="1"/>
        <v>0</v>
      </c>
      <c r="I17" s="276"/>
      <c r="J17" s="278"/>
    </row>
    <row r="18" spans="1:10" s="273" customFormat="1" ht="24" customHeight="1">
      <c r="A18" s="274">
        <v>9</v>
      </c>
      <c r="B18" s="52" t="s">
        <v>148</v>
      </c>
      <c r="C18" s="275" t="s">
        <v>21</v>
      </c>
      <c r="D18" s="1">
        <v>1000</v>
      </c>
      <c r="E18" s="53"/>
      <c r="F18" s="268">
        <f t="shared" si="0"/>
        <v>0</v>
      </c>
      <c r="G18" s="269">
        <v>0.08</v>
      </c>
      <c r="H18" s="270">
        <f t="shared" si="1"/>
        <v>0</v>
      </c>
      <c r="I18" s="276"/>
      <c r="J18" s="278"/>
    </row>
    <row r="19" spans="1:10" s="273" customFormat="1" ht="24" customHeight="1">
      <c r="A19" s="274">
        <v>10</v>
      </c>
      <c r="B19" s="52" t="s">
        <v>149</v>
      </c>
      <c r="C19" s="275" t="s">
        <v>21</v>
      </c>
      <c r="D19" s="1">
        <v>500</v>
      </c>
      <c r="E19" s="53"/>
      <c r="F19" s="268">
        <f t="shared" si="0"/>
        <v>0</v>
      </c>
      <c r="G19" s="269">
        <v>0.08</v>
      </c>
      <c r="H19" s="270">
        <f t="shared" si="1"/>
        <v>0</v>
      </c>
      <c r="I19" s="276"/>
      <c r="J19" s="278"/>
    </row>
    <row r="20" spans="1:10" s="273" customFormat="1" ht="24" customHeight="1">
      <c r="A20" s="274">
        <v>11</v>
      </c>
      <c r="B20" s="52" t="s">
        <v>150</v>
      </c>
      <c r="C20" s="275" t="s">
        <v>21</v>
      </c>
      <c r="D20" s="1">
        <v>100</v>
      </c>
      <c r="E20" s="53"/>
      <c r="F20" s="268">
        <f t="shared" si="0"/>
        <v>0</v>
      </c>
      <c r="G20" s="269">
        <v>0.08</v>
      </c>
      <c r="H20" s="270">
        <f t="shared" si="1"/>
        <v>0</v>
      </c>
      <c r="I20" s="276"/>
      <c r="J20" s="278"/>
    </row>
    <row r="21" spans="1:10" s="273" customFormat="1" ht="24" customHeight="1">
      <c r="A21" s="279">
        <v>12</v>
      </c>
      <c r="B21" s="52" t="s">
        <v>373</v>
      </c>
      <c r="C21" s="280" t="s">
        <v>21</v>
      </c>
      <c r="D21" s="1">
        <v>200</v>
      </c>
      <c r="E21" s="53"/>
      <c r="F21" s="281">
        <f>ROUND(E21*D21,2)</f>
        <v>0</v>
      </c>
      <c r="G21" s="282">
        <v>0.08</v>
      </c>
      <c r="H21" s="283">
        <f>ROUND(F21+F21*G21,2)</f>
        <v>0</v>
      </c>
      <c r="I21" s="284"/>
      <c r="J21" s="285"/>
    </row>
    <row r="22" spans="1:10" s="273" customFormat="1" ht="24" customHeight="1">
      <c r="A22" s="279">
        <v>13</v>
      </c>
      <c r="B22" s="52" t="s">
        <v>151</v>
      </c>
      <c r="C22" s="275" t="s">
        <v>21</v>
      </c>
      <c r="D22" s="1">
        <v>300</v>
      </c>
      <c r="E22" s="53"/>
      <c r="F22" s="268">
        <f t="shared" si="0"/>
        <v>0</v>
      </c>
      <c r="G22" s="269">
        <v>0.08</v>
      </c>
      <c r="H22" s="270">
        <f t="shared" si="1"/>
        <v>0</v>
      </c>
      <c r="I22" s="276"/>
      <c r="J22" s="277"/>
    </row>
    <row r="23" spans="1:10" s="273" customFormat="1" ht="24" customHeight="1">
      <c r="A23" s="279">
        <v>14</v>
      </c>
      <c r="B23" s="52" t="s">
        <v>152</v>
      </c>
      <c r="C23" s="275" t="s">
        <v>21</v>
      </c>
      <c r="D23" s="1">
        <v>300</v>
      </c>
      <c r="E23" s="53"/>
      <c r="F23" s="268">
        <f t="shared" si="0"/>
        <v>0</v>
      </c>
      <c r="G23" s="269">
        <v>0.08</v>
      </c>
      <c r="H23" s="270">
        <f t="shared" si="1"/>
        <v>0</v>
      </c>
      <c r="I23" s="276"/>
      <c r="J23" s="277"/>
    </row>
    <row r="24" spans="1:10" s="273" customFormat="1" ht="24" customHeight="1">
      <c r="A24" s="279">
        <v>15</v>
      </c>
      <c r="B24" s="52" t="s">
        <v>153</v>
      </c>
      <c r="C24" s="275" t="s">
        <v>21</v>
      </c>
      <c r="D24" s="1">
        <v>450</v>
      </c>
      <c r="E24" s="53"/>
      <c r="F24" s="268">
        <f t="shared" si="0"/>
        <v>0</v>
      </c>
      <c r="G24" s="269">
        <v>0.08</v>
      </c>
      <c r="H24" s="270">
        <f t="shared" si="1"/>
        <v>0</v>
      </c>
      <c r="I24" s="276"/>
      <c r="J24" s="277"/>
    </row>
    <row r="25" spans="1:10" s="273" customFormat="1" ht="24" customHeight="1" thickBot="1">
      <c r="A25" s="286">
        <v>16</v>
      </c>
      <c r="B25" s="54" t="s">
        <v>260</v>
      </c>
      <c r="C25" s="287" t="s">
        <v>21</v>
      </c>
      <c r="D25" s="55">
        <v>300</v>
      </c>
      <c r="E25" s="56"/>
      <c r="F25" s="288">
        <f>ROUND(E25*D25,2)</f>
        <v>0</v>
      </c>
      <c r="G25" s="289">
        <v>0.08</v>
      </c>
      <c r="H25" s="290">
        <f>ROUND(F25+F25*G25,2)</f>
        <v>0</v>
      </c>
      <c r="I25" s="291"/>
      <c r="J25" s="292"/>
    </row>
    <row r="27" spans="1:10" s="273" customFormat="1" ht="16.5">
      <c r="A27" s="293"/>
      <c r="B27" s="294"/>
      <c r="D27" s="295"/>
      <c r="E27" s="296" t="s">
        <v>1</v>
      </c>
      <c r="F27" s="297">
        <f>SUM(F10:F25)</f>
        <v>0</v>
      </c>
      <c r="G27" s="298"/>
      <c r="H27" s="299">
        <f>SUM(H10:H25)</f>
        <v>0</v>
      </c>
      <c r="I27" s="300"/>
      <c r="J27" s="300"/>
    </row>
    <row r="30" spans="1:10">
      <c r="B30" s="301" t="s">
        <v>44</v>
      </c>
    </row>
    <row r="32" spans="1:10" ht="48" customHeight="1">
      <c r="B32" s="1040" t="s">
        <v>411</v>
      </c>
      <c r="C32" s="1041"/>
      <c r="D32" s="1041"/>
      <c r="E32" s="1041"/>
      <c r="F32" s="1041"/>
      <c r="G32" s="1041"/>
      <c r="H32" s="1041"/>
      <c r="I32" s="1041"/>
      <c r="J32" s="1041"/>
    </row>
    <row r="34" spans="2:10" ht="48" customHeight="1">
      <c r="B34" s="1040" t="s">
        <v>412</v>
      </c>
      <c r="C34" s="1040"/>
      <c r="D34" s="1040"/>
      <c r="E34" s="1040"/>
      <c r="F34" s="1040"/>
      <c r="G34" s="1040"/>
      <c r="H34" s="1040"/>
      <c r="I34" s="1040"/>
      <c r="J34" s="1040"/>
    </row>
    <row r="36" spans="2:10" ht="48" customHeight="1">
      <c r="B36" s="1040" t="s">
        <v>413</v>
      </c>
      <c r="C36" s="1040"/>
      <c r="D36" s="1040"/>
      <c r="E36" s="1040"/>
      <c r="F36" s="1040"/>
      <c r="G36" s="1040"/>
      <c r="H36" s="1040"/>
      <c r="I36" s="1040"/>
      <c r="J36" s="1040"/>
    </row>
    <row r="38" spans="2:10" ht="96" customHeight="1">
      <c r="B38" s="1040" t="s">
        <v>414</v>
      </c>
      <c r="C38" s="1041"/>
      <c r="D38" s="1041"/>
      <c r="E38" s="1041"/>
      <c r="F38" s="1041"/>
      <c r="G38" s="1041"/>
      <c r="H38" s="1041"/>
      <c r="I38" s="1041"/>
      <c r="J38" s="1041"/>
    </row>
  </sheetData>
  <mergeCells count="4">
    <mergeCell ref="B38:J38"/>
    <mergeCell ref="B32:J32"/>
    <mergeCell ref="B34:J34"/>
    <mergeCell ref="B36:J36"/>
  </mergeCells>
  <pageMargins left="0.39370078740157483" right="0.39370078740157483" top="0.98425196850393704" bottom="0.59055118110236227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9"/>
  <sheetViews>
    <sheetView workbookViewId="0">
      <selection activeCell="A32" sqref="A3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B1" s="237"/>
      <c r="F1" s="238"/>
      <c r="J1" s="239" t="s">
        <v>508</v>
      </c>
    </row>
    <row r="2" spans="1:10" ht="24" customHeight="1">
      <c r="B2" s="328" t="s">
        <v>10</v>
      </c>
    </row>
    <row r="3" spans="1:10" ht="12.75" customHeight="1">
      <c r="B3" s="328"/>
    </row>
    <row r="4" spans="1:10" ht="12.75" customHeight="1">
      <c r="B4" s="328"/>
    </row>
    <row r="5" spans="1:10" ht="12.75" customHeight="1">
      <c r="B5" s="237"/>
      <c r="F5" s="601" t="s">
        <v>56</v>
      </c>
      <c r="G5" s="602" t="s">
        <v>57</v>
      </c>
    </row>
    <row r="6" spans="1:10" ht="20.100000000000001" customHeight="1">
      <c r="B6" s="560"/>
      <c r="C6" s="668" t="s">
        <v>50</v>
      </c>
    </row>
    <row r="7" spans="1:10" ht="12.75" customHeight="1" thickBot="1">
      <c r="B7" s="237"/>
    </row>
    <row r="8" spans="1:10" s="567" customFormat="1" ht="44.1" customHeight="1">
      <c r="A8" s="626" t="s">
        <v>14</v>
      </c>
      <c r="B8" s="750" t="s">
        <v>15</v>
      </c>
      <c r="C8" s="751" t="s">
        <v>16</v>
      </c>
      <c r="D8" s="752" t="s">
        <v>17</v>
      </c>
      <c r="E8" s="753" t="s">
        <v>2</v>
      </c>
      <c r="F8" s="629" t="s">
        <v>3</v>
      </c>
      <c r="G8" s="630" t="s">
        <v>0</v>
      </c>
      <c r="H8" s="629" t="s">
        <v>18</v>
      </c>
      <c r="I8" s="344" t="s">
        <v>19</v>
      </c>
      <c r="J8" s="345" t="s">
        <v>20</v>
      </c>
    </row>
    <row r="9" spans="1:10" s="311" customFormat="1" ht="12.75" customHeight="1" thickBot="1">
      <c r="A9" s="754"/>
      <c r="B9" s="755"/>
      <c r="C9" s="755"/>
      <c r="D9" s="756"/>
      <c r="E9" s="757" t="s">
        <v>4</v>
      </c>
      <c r="F9" s="758" t="s">
        <v>4</v>
      </c>
      <c r="G9" s="759" t="s">
        <v>5</v>
      </c>
      <c r="H9" s="760" t="s">
        <v>4</v>
      </c>
      <c r="I9" s="761"/>
      <c r="J9" s="762"/>
    </row>
    <row r="10" spans="1:10" s="577" customFormat="1" ht="36" customHeight="1" thickTop="1">
      <c r="A10" s="763">
        <v>1</v>
      </c>
      <c r="B10" s="182" t="s">
        <v>378</v>
      </c>
      <c r="C10" s="183" t="s">
        <v>21</v>
      </c>
      <c r="D10" s="184">
        <v>400</v>
      </c>
      <c r="E10" s="19"/>
      <c r="F10" s="764">
        <f t="shared" ref="F10:F30" si="0">ROUND(E10*D10,2)</f>
        <v>0</v>
      </c>
      <c r="G10" s="765">
        <v>0.08</v>
      </c>
      <c r="H10" s="766">
        <f t="shared" ref="H10:H30" si="1">ROUND(F10+F10*G10,2)</f>
        <v>0</v>
      </c>
      <c r="I10" s="767"/>
      <c r="J10" s="768"/>
    </row>
    <row r="11" spans="1:10" s="311" customFormat="1" ht="24" customHeight="1">
      <c r="A11" s="769">
        <v>2</v>
      </c>
      <c r="B11" s="185" t="s">
        <v>284</v>
      </c>
      <c r="C11" s="186" t="s">
        <v>21</v>
      </c>
      <c r="D11" s="187">
        <v>3000</v>
      </c>
      <c r="E11" s="3"/>
      <c r="F11" s="731">
        <f t="shared" si="0"/>
        <v>0</v>
      </c>
      <c r="G11" s="671">
        <v>0.08</v>
      </c>
      <c r="H11" s="727">
        <f t="shared" si="1"/>
        <v>0</v>
      </c>
      <c r="I11" s="770"/>
      <c r="J11" s="676"/>
    </row>
    <row r="12" spans="1:10" s="311" customFormat="1" ht="24" customHeight="1">
      <c r="A12" s="769">
        <v>3</v>
      </c>
      <c r="B12" s="188" t="s">
        <v>292</v>
      </c>
      <c r="C12" s="189" t="s">
        <v>21</v>
      </c>
      <c r="D12" s="49">
        <v>500</v>
      </c>
      <c r="E12" s="12"/>
      <c r="F12" s="731">
        <f t="shared" si="0"/>
        <v>0</v>
      </c>
      <c r="G12" s="671">
        <v>0.08</v>
      </c>
      <c r="H12" s="771">
        <f t="shared" si="1"/>
        <v>0</v>
      </c>
      <c r="I12" s="772"/>
      <c r="J12" s="676"/>
    </row>
    <row r="13" spans="1:10" s="311" customFormat="1" ht="24" customHeight="1">
      <c r="A13" s="769">
        <v>4</v>
      </c>
      <c r="B13" s="190" t="s">
        <v>288</v>
      </c>
      <c r="C13" s="189" t="s">
        <v>21</v>
      </c>
      <c r="D13" s="49">
        <v>300</v>
      </c>
      <c r="E13" s="12"/>
      <c r="F13" s="731">
        <f t="shared" si="0"/>
        <v>0</v>
      </c>
      <c r="G13" s="671">
        <v>0.08</v>
      </c>
      <c r="H13" s="771">
        <f t="shared" si="1"/>
        <v>0</v>
      </c>
      <c r="I13" s="773"/>
      <c r="J13" s="676"/>
    </row>
    <row r="14" spans="1:10" s="311" customFormat="1" ht="24" customHeight="1">
      <c r="A14" s="769">
        <v>5</v>
      </c>
      <c r="B14" s="190" t="s">
        <v>289</v>
      </c>
      <c r="C14" s="189" t="s">
        <v>21</v>
      </c>
      <c r="D14" s="49">
        <v>300</v>
      </c>
      <c r="E14" s="12"/>
      <c r="F14" s="731">
        <f t="shared" si="0"/>
        <v>0</v>
      </c>
      <c r="G14" s="671">
        <v>0.08</v>
      </c>
      <c r="H14" s="771">
        <f t="shared" si="1"/>
        <v>0</v>
      </c>
      <c r="I14" s="772"/>
      <c r="J14" s="676"/>
    </row>
    <row r="15" spans="1:10" s="311" customFormat="1" ht="24" customHeight="1">
      <c r="A15" s="769">
        <v>6</v>
      </c>
      <c r="B15" s="190" t="s">
        <v>290</v>
      </c>
      <c r="C15" s="189" t="s">
        <v>21</v>
      </c>
      <c r="D15" s="49">
        <v>300</v>
      </c>
      <c r="E15" s="12"/>
      <c r="F15" s="731">
        <f t="shared" si="0"/>
        <v>0</v>
      </c>
      <c r="G15" s="671">
        <v>0.08</v>
      </c>
      <c r="H15" s="771">
        <f t="shared" si="1"/>
        <v>0</v>
      </c>
      <c r="I15" s="773"/>
      <c r="J15" s="676"/>
    </row>
    <row r="16" spans="1:10" s="311" customFormat="1" ht="24" customHeight="1">
      <c r="A16" s="769">
        <v>7</v>
      </c>
      <c r="B16" s="190" t="s">
        <v>285</v>
      </c>
      <c r="C16" s="189" t="s">
        <v>21</v>
      </c>
      <c r="D16" s="49">
        <v>300</v>
      </c>
      <c r="E16" s="12"/>
      <c r="F16" s="731">
        <f t="shared" si="0"/>
        <v>0</v>
      </c>
      <c r="G16" s="671">
        <v>0.08</v>
      </c>
      <c r="H16" s="771">
        <f t="shared" si="1"/>
        <v>0</v>
      </c>
      <c r="I16" s="773"/>
      <c r="J16" s="676"/>
    </row>
    <row r="17" spans="1:10" s="311" customFormat="1" ht="24" customHeight="1">
      <c r="A17" s="769">
        <v>8</v>
      </c>
      <c r="B17" s="190" t="s">
        <v>286</v>
      </c>
      <c r="C17" s="186" t="s">
        <v>21</v>
      </c>
      <c r="D17" s="49">
        <v>300</v>
      </c>
      <c r="E17" s="12"/>
      <c r="F17" s="731">
        <f t="shared" si="0"/>
        <v>0</v>
      </c>
      <c r="G17" s="671">
        <v>0.08</v>
      </c>
      <c r="H17" s="771">
        <f t="shared" si="1"/>
        <v>0</v>
      </c>
      <c r="I17" s="773"/>
      <c r="J17" s="676"/>
    </row>
    <row r="18" spans="1:10" s="311" customFormat="1" ht="24" customHeight="1">
      <c r="A18" s="769">
        <v>9</v>
      </c>
      <c r="B18" s="190" t="s">
        <v>287</v>
      </c>
      <c r="C18" s="186" t="s">
        <v>21</v>
      </c>
      <c r="D18" s="49">
        <v>300</v>
      </c>
      <c r="E18" s="12"/>
      <c r="F18" s="731">
        <f t="shared" si="0"/>
        <v>0</v>
      </c>
      <c r="G18" s="671">
        <v>0.08</v>
      </c>
      <c r="H18" s="771">
        <f t="shared" si="1"/>
        <v>0</v>
      </c>
      <c r="I18" s="773"/>
      <c r="J18" s="676"/>
    </row>
    <row r="19" spans="1:10" s="311" customFormat="1" ht="24" customHeight="1">
      <c r="A19" s="769">
        <v>10</v>
      </c>
      <c r="B19" s="52" t="s">
        <v>175</v>
      </c>
      <c r="C19" s="186" t="s">
        <v>21</v>
      </c>
      <c r="D19" s="191">
        <v>3500</v>
      </c>
      <c r="E19" s="12"/>
      <c r="F19" s="731">
        <f t="shared" si="0"/>
        <v>0</v>
      </c>
      <c r="G19" s="671">
        <v>0.08</v>
      </c>
      <c r="H19" s="771">
        <f t="shared" si="1"/>
        <v>0</v>
      </c>
      <c r="I19" s="773"/>
      <c r="J19" s="676"/>
    </row>
    <row r="20" spans="1:10" s="311" customFormat="1" ht="24" customHeight="1">
      <c r="A20" s="769">
        <v>11</v>
      </c>
      <c r="B20" s="52" t="s">
        <v>176</v>
      </c>
      <c r="C20" s="192" t="s">
        <v>21</v>
      </c>
      <c r="D20" s="193">
        <v>7000</v>
      </c>
      <c r="E20" s="12"/>
      <c r="F20" s="731">
        <f t="shared" si="0"/>
        <v>0</v>
      </c>
      <c r="G20" s="671">
        <v>0.08</v>
      </c>
      <c r="H20" s="771">
        <f t="shared" si="1"/>
        <v>0</v>
      </c>
      <c r="I20" s="773"/>
      <c r="J20" s="676"/>
    </row>
    <row r="21" spans="1:10" s="311" customFormat="1" ht="24" customHeight="1">
      <c r="A21" s="769">
        <v>12</v>
      </c>
      <c r="B21" s="52" t="s">
        <v>177</v>
      </c>
      <c r="C21" s="194" t="s">
        <v>21</v>
      </c>
      <c r="D21" s="195">
        <v>15000</v>
      </c>
      <c r="E21" s="12"/>
      <c r="F21" s="731">
        <f t="shared" si="0"/>
        <v>0</v>
      </c>
      <c r="G21" s="671">
        <v>0.08</v>
      </c>
      <c r="H21" s="771">
        <f t="shared" si="1"/>
        <v>0</v>
      </c>
      <c r="I21" s="773"/>
      <c r="J21" s="676"/>
    </row>
    <row r="22" spans="1:10" s="311" customFormat="1" ht="24" customHeight="1">
      <c r="A22" s="769">
        <v>13</v>
      </c>
      <c r="B22" s="196" t="s">
        <v>178</v>
      </c>
      <c r="C22" s="78" t="s">
        <v>21</v>
      </c>
      <c r="D22" s="187">
        <v>2000</v>
      </c>
      <c r="E22" s="3"/>
      <c r="F22" s="774">
        <f t="shared" si="0"/>
        <v>0</v>
      </c>
      <c r="G22" s="609">
        <v>0.08</v>
      </c>
      <c r="H22" s="775">
        <f t="shared" si="1"/>
        <v>0</v>
      </c>
      <c r="I22" s="776"/>
      <c r="J22" s="777"/>
    </row>
    <row r="23" spans="1:10" s="311" customFormat="1" ht="24" customHeight="1">
      <c r="A23" s="769">
        <v>14</v>
      </c>
      <c r="B23" s="197" t="s">
        <v>179</v>
      </c>
      <c r="C23" s="146" t="s">
        <v>21</v>
      </c>
      <c r="D23" s="191">
        <v>600</v>
      </c>
      <c r="E23" s="12"/>
      <c r="F23" s="774">
        <f t="shared" si="0"/>
        <v>0</v>
      </c>
      <c r="G23" s="609">
        <v>0.08</v>
      </c>
      <c r="H23" s="778">
        <f t="shared" si="1"/>
        <v>0</v>
      </c>
      <c r="I23" s="779"/>
      <c r="J23" s="777"/>
    </row>
    <row r="24" spans="1:10" s="311" customFormat="1" ht="24" customHeight="1">
      <c r="A24" s="769">
        <v>15</v>
      </c>
      <c r="B24" s="197" t="s">
        <v>180</v>
      </c>
      <c r="C24" s="146" t="s">
        <v>21</v>
      </c>
      <c r="D24" s="191">
        <v>600</v>
      </c>
      <c r="E24" s="12"/>
      <c r="F24" s="774">
        <f t="shared" si="0"/>
        <v>0</v>
      </c>
      <c r="G24" s="609">
        <v>0.08</v>
      </c>
      <c r="H24" s="778">
        <f t="shared" si="1"/>
        <v>0</v>
      </c>
      <c r="I24" s="780"/>
      <c r="J24" s="781"/>
    </row>
    <row r="25" spans="1:10" s="311" customFormat="1" ht="24" customHeight="1">
      <c r="A25" s="769">
        <v>16</v>
      </c>
      <c r="B25" s="197" t="s">
        <v>181</v>
      </c>
      <c r="C25" s="146" t="s">
        <v>21</v>
      </c>
      <c r="D25" s="191">
        <v>600</v>
      </c>
      <c r="E25" s="12"/>
      <c r="F25" s="608">
        <f t="shared" si="0"/>
        <v>0</v>
      </c>
      <c r="G25" s="614">
        <v>0.08</v>
      </c>
      <c r="H25" s="782">
        <f t="shared" si="1"/>
        <v>0</v>
      </c>
      <c r="I25" s="780"/>
      <c r="J25" s="781"/>
    </row>
    <row r="26" spans="1:10" s="311" customFormat="1" ht="24" customHeight="1">
      <c r="A26" s="769">
        <v>17</v>
      </c>
      <c r="B26" s="197" t="s">
        <v>59</v>
      </c>
      <c r="C26" s="198" t="s">
        <v>21</v>
      </c>
      <c r="D26" s="23">
        <v>30000</v>
      </c>
      <c r="E26" s="12"/>
      <c r="F26" s="608">
        <f t="shared" si="0"/>
        <v>0</v>
      </c>
      <c r="G26" s="614">
        <v>0.08</v>
      </c>
      <c r="H26" s="782">
        <f t="shared" si="1"/>
        <v>0</v>
      </c>
      <c r="I26" s="780"/>
      <c r="J26" s="781"/>
    </row>
    <row r="27" spans="1:10" s="311" customFormat="1" ht="24" customHeight="1">
      <c r="A27" s="769">
        <v>18</v>
      </c>
      <c r="B27" s="197" t="s">
        <v>60</v>
      </c>
      <c r="C27" s="198" t="s">
        <v>21</v>
      </c>
      <c r="D27" s="23">
        <v>2500</v>
      </c>
      <c r="E27" s="12"/>
      <c r="F27" s="608">
        <f t="shared" si="0"/>
        <v>0</v>
      </c>
      <c r="G27" s="614">
        <v>0.08</v>
      </c>
      <c r="H27" s="782">
        <f t="shared" si="1"/>
        <v>0</v>
      </c>
      <c r="I27" s="780"/>
      <c r="J27" s="781"/>
    </row>
    <row r="28" spans="1:10" s="311" customFormat="1" ht="36" customHeight="1">
      <c r="A28" s="769">
        <v>19</v>
      </c>
      <c r="B28" s="156" t="s">
        <v>291</v>
      </c>
      <c r="C28" s="146" t="s">
        <v>21</v>
      </c>
      <c r="D28" s="49">
        <v>250</v>
      </c>
      <c r="E28" s="12"/>
      <c r="F28" s="608">
        <f t="shared" si="0"/>
        <v>0</v>
      </c>
      <c r="G28" s="614">
        <v>0.08</v>
      </c>
      <c r="H28" s="782">
        <f t="shared" si="1"/>
        <v>0</v>
      </c>
      <c r="I28" s="780"/>
      <c r="J28" s="781"/>
    </row>
    <row r="29" spans="1:10" s="311" customFormat="1" ht="24" customHeight="1">
      <c r="A29" s="769">
        <v>20</v>
      </c>
      <c r="B29" s="197" t="s">
        <v>314</v>
      </c>
      <c r="C29" s="198" t="s">
        <v>21</v>
      </c>
      <c r="D29" s="23">
        <v>30000</v>
      </c>
      <c r="E29" s="12"/>
      <c r="F29" s="608">
        <f t="shared" si="0"/>
        <v>0</v>
      </c>
      <c r="G29" s="614">
        <v>0.08</v>
      </c>
      <c r="H29" s="782">
        <f t="shared" si="1"/>
        <v>0</v>
      </c>
      <c r="I29" s="780"/>
      <c r="J29" s="781"/>
    </row>
    <row r="30" spans="1:10" s="311" customFormat="1" ht="24" customHeight="1">
      <c r="A30" s="783">
        <v>21</v>
      </c>
      <c r="B30" s="199" t="s">
        <v>315</v>
      </c>
      <c r="C30" s="176" t="s">
        <v>21</v>
      </c>
      <c r="D30" s="155">
        <v>150</v>
      </c>
      <c r="E30" s="27"/>
      <c r="F30" s="784">
        <f t="shared" si="0"/>
        <v>0</v>
      </c>
      <c r="G30" s="785">
        <v>0.08</v>
      </c>
      <c r="H30" s="786">
        <f t="shared" si="1"/>
        <v>0</v>
      </c>
      <c r="I30" s="787"/>
      <c r="J30" s="788"/>
    </row>
    <row r="31" spans="1:10" s="311" customFormat="1" ht="24" customHeight="1" thickBot="1">
      <c r="A31" s="789">
        <v>22</v>
      </c>
      <c r="B31" s="200" t="s">
        <v>406</v>
      </c>
      <c r="C31" s="167" t="s">
        <v>21</v>
      </c>
      <c r="D31" s="168">
        <v>200</v>
      </c>
      <c r="E31" s="39"/>
      <c r="F31" s="717">
        <f t="shared" ref="F31" si="2">ROUND(E31*D31,2)</f>
        <v>0</v>
      </c>
      <c r="G31" s="790">
        <v>0.08</v>
      </c>
      <c r="H31" s="791">
        <f t="shared" ref="H31" si="3">ROUND(F31+F31*G31,2)</f>
        <v>0</v>
      </c>
      <c r="I31" s="792"/>
      <c r="J31" s="793"/>
    </row>
    <row r="33" spans="1:10" ht="15.75">
      <c r="C33" s="237"/>
      <c r="D33" s="622"/>
      <c r="E33" s="420" t="s">
        <v>1</v>
      </c>
      <c r="F33" s="420">
        <f>SUM(F11:F31)</f>
        <v>0</v>
      </c>
      <c r="G33" s="624"/>
      <c r="H33" s="420">
        <f>SUM(H11:H31)</f>
        <v>0</v>
      </c>
    </row>
    <row r="36" spans="1:10" ht="24" customHeight="1">
      <c r="B36" s="301" t="s">
        <v>68</v>
      </c>
    </row>
    <row r="38" spans="1:10" ht="168" customHeight="1">
      <c r="B38" s="1054" t="s">
        <v>438</v>
      </c>
      <c r="C38" s="1041"/>
      <c r="D38" s="1041"/>
      <c r="E38" s="1041"/>
      <c r="F38" s="1041"/>
      <c r="G38" s="1041"/>
      <c r="H38" s="1041"/>
      <c r="I38" s="1041"/>
      <c r="J38" s="1041"/>
    </row>
    <row r="39" spans="1:10" s="242" customFormat="1" ht="12.75" customHeight="1">
      <c r="A39" s="235"/>
      <c r="B39" s="235"/>
      <c r="C39" s="456"/>
      <c r="D39" s="235"/>
      <c r="E39" s="237"/>
      <c r="F39" s="237"/>
      <c r="G39" s="237"/>
      <c r="H39" s="237"/>
      <c r="I39" s="237"/>
      <c r="J39" s="237"/>
    </row>
    <row r="40" spans="1:10" ht="192" customHeight="1">
      <c r="B40" s="1047" t="s">
        <v>439</v>
      </c>
      <c r="C40" s="1047"/>
      <c r="D40" s="1047"/>
      <c r="E40" s="1047"/>
      <c r="F40" s="1047"/>
      <c r="G40" s="1047"/>
      <c r="H40" s="1047"/>
      <c r="I40" s="1047"/>
      <c r="J40" s="1047"/>
    </row>
    <row r="42" spans="1:10" ht="63.95" customHeight="1">
      <c r="A42" s="236"/>
      <c r="B42" s="1040" t="s">
        <v>440</v>
      </c>
      <c r="C42" s="1041"/>
      <c r="D42" s="1041"/>
      <c r="E42" s="1041"/>
      <c r="F42" s="1041"/>
      <c r="G42" s="1041"/>
      <c r="H42" s="1041"/>
      <c r="I42" s="1041"/>
      <c r="J42" s="1041"/>
    </row>
    <row r="43" spans="1:10" s="242" customFormat="1" ht="12.75" customHeight="1">
      <c r="A43" s="235"/>
      <c r="B43" s="235"/>
      <c r="C43" s="456"/>
      <c r="D43" s="235"/>
      <c r="E43" s="237"/>
      <c r="F43" s="237"/>
      <c r="G43" s="237"/>
      <c r="H43" s="237"/>
      <c r="I43" s="237"/>
      <c r="J43" s="237"/>
    </row>
    <row r="44" spans="1:10" ht="63.95" customHeight="1">
      <c r="A44" s="236"/>
      <c r="B44" s="1040" t="s">
        <v>441</v>
      </c>
      <c r="C44" s="1041"/>
      <c r="D44" s="1041"/>
      <c r="E44" s="1041"/>
      <c r="F44" s="1041"/>
      <c r="G44" s="1041"/>
      <c r="H44" s="1041"/>
      <c r="I44" s="1041"/>
      <c r="J44" s="1041"/>
    </row>
    <row r="46" spans="1:10" ht="183.95" customHeight="1">
      <c r="B46" s="1047" t="s">
        <v>442</v>
      </c>
      <c r="C46" s="1055"/>
      <c r="D46" s="1055"/>
      <c r="E46" s="1055"/>
      <c r="F46" s="1055"/>
      <c r="G46" s="1055"/>
      <c r="H46" s="1055"/>
      <c r="I46" s="1055"/>
      <c r="J46" s="1055"/>
    </row>
    <row r="48" spans="1:10" ht="60" customHeight="1">
      <c r="A48" s="236"/>
      <c r="B48" s="1040" t="s">
        <v>443</v>
      </c>
      <c r="C48" s="1041"/>
      <c r="D48" s="1041"/>
      <c r="E48" s="1041"/>
      <c r="F48" s="1041"/>
      <c r="G48" s="1041"/>
      <c r="H48" s="1041"/>
      <c r="I48" s="1041"/>
      <c r="J48" s="1041"/>
    </row>
    <row r="49" spans="1:10" ht="12.75" customHeight="1">
      <c r="A49" s="236"/>
      <c r="B49" s="794"/>
      <c r="C49" s="567"/>
      <c r="D49" s="567"/>
      <c r="E49" s="567"/>
      <c r="F49" s="567"/>
      <c r="G49" s="567"/>
      <c r="H49" s="567"/>
      <c r="I49" s="567"/>
      <c r="J49" s="567"/>
    </row>
  </sheetData>
  <sortState xmlns:xlrd2="http://schemas.microsoft.com/office/spreadsheetml/2017/richdata2" ref="A10:J30">
    <sortCondition ref="B11"/>
  </sortState>
  <mergeCells count="6">
    <mergeCell ref="B40:J40"/>
    <mergeCell ref="B48:J48"/>
    <mergeCell ref="B44:J44"/>
    <mergeCell ref="B38:J38"/>
    <mergeCell ref="B42:J42"/>
    <mergeCell ref="B46:J46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14"/>
  <sheetViews>
    <sheetView zoomScaleNormal="100" workbookViewId="0">
      <selection activeCell="J1" sqref="J1"/>
    </sheetView>
  </sheetViews>
  <sheetFormatPr defaultRowHeight="12.75"/>
  <cols>
    <col min="1" max="1" width="4.7109375" style="235" customWidth="1"/>
    <col min="2" max="2" width="52.7109375" style="237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J1" s="239" t="s">
        <v>509</v>
      </c>
    </row>
    <row r="2" spans="1:10" ht="24" customHeight="1">
      <c r="B2" s="328" t="s">
        <v>10</v>
      </c>
    </row>
    <row r="3" spans="1:10" ht="12.75" customHeight="1"/>
    <row r="4" spans="1:10" ht="12.75" customHeight="1"/>
    <row r="5" spans="1:10" ht="12.75" customHeight="1">
      <c r="F5" s="601" t="s">
        <v>61</v>
      </c>
      <c r="G5" s="602" t="s">
        <v>62</v>
      </c>
    </row>
    <row r="6" spans="1:10" ht="20.100000000000001" customHeight="1">
      <c r="B6" s="603"/>
      <c r="C6" s="668" t="s">
        <v>53</v>
      </c>
    </row>
    <row r="7" spans="1:10" ht="12.75" customHeight="1" thickBot="1"/>
    <row r="8" spans="1:10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701" t="s">
        <v>19</v>
      </c>
      <c r="J8" s="345" t="s">
        <v>20</v>
      </c>
    </row>
    <row r="9" spans="1:10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702"/>
      <c r="J9" s="632"/>
    </row>
    <row r="10" spans="1:10" s="311" customFormat="1" ht="36" customHeight="1" thickTop="1">
      <c r="A10" s="703">
        <v>1</v>
      </c>
      <c r="B10" s="173" t="s">
        <v>370</v>
      </c>
      <c r="C10" s="146" t="s">
        <v>26</v>
      </c>
      <c r="D10" s="49">
        <v>2000</v>
      </c>
      <c r="E10" s="12"/>
      <c r="F10" s="731">
        <f t="shared" ref="F10:F36" si="0">ROUND(D10*E10,2)</f>
        <v>0</v>
      </c>
      <c r="G10" s="705">
        <v>0.08</v>
      </c>
      <c r="H10" s="732">
        <f t="shared" ref="H10:H36" si="1">ROUND(F10+F10*G10,2)</f>
        <v>0</v>
      </c>
      <c r="I10" s="733"/>
      <c r="J10" s="734"/>
    </row>
    <row r="11" spans="1:10" s="311" customFormat="1" ht="36" customHeight="1">
      <c r="A11" s="703">
        <v>2</v>
      </c>
      <c r="B11" s="173" t="s">
        <v>364</v>
      </c>
      <c r="C11" s="146" t="s">
        <v>21</v>
      </c>
      <c r="D11" s="49">
        <v>500</v>
      </c>
      <c r="E11" s="53"/>
      <c r="F11" s="731">
        <f t="shared" si="0"/>
        <v>0</v>
      </c>
      <c r="G11" s="705">
        <v>0.08</v>
      </c>
      <c r="H11" s="732">
        <f t="shared" si="1"/>
        <v>0</v>
      </c>
      <c r="I11" s="733"/>
      <c r="J11" s="734"/>
    </row>
    <row r="12" spans="1:10" s="311" customFormat="1" ht="36" customHeight="1">
      <c r="A12" s="703">
        <v>3</v>
      </c>
      <c r="B12" s="173" t="s">
        <v>190</v>
      </c>
      <c r="C12" s="146" t="s">
        <v>21</v>
      </c>
      <c r="D12" s="49">
        <v>1000</v>
      </c>
      <c r="E12" s="53"/>
      <c r="F12" s="731">
        <f t="shared" si="0"/>
        <v>0</v>
      </c>
      <c r="G12" s="705">
        <v>0.23</v>
      </c>
      <c r="H12" s="732">
        <f t="shared" si="1"/>
        <v>0</v>
      </c>
      <c r="I12" s="733"/>
      <c r="J12" s="734"/>
    </row>
    <row r="13" spans="1:10" s="311" customFormat="1" ht="36" customHeight="1">
      <c r="A13" s="703">
        <v>4</v>
      </c>
      <c r="B13" s="173" t="s">
        <v>189</v>
      </c>
      <c r="C13" s="146" t="s">
        <v>21</v>
      </c>
      <c r="D13" s="49">
        <v>3000</v>
      </c>
      <c r="E13" s="53"/>
      <c r="F13" s="731">
        <f t="shared" si="0"/>
        <v>0</v>
      </c>
      <c r="G13" s="705">
        <v>0.08</v>
      </c>
      <c r="H13" s="732">
        <f t="shared" si="1"/>
        <v>0</v>
      </c>
      <c r="I13" s="733"/>
      <c r="J13" s="734"/>
    </row>
    <row r="14" spans="1:10" s="311" customFormat="1" ht="24" customHeight="1">
      <c r="A14" s="703">
        <v>5</v>
      </c>
      <c r="B14" s="173" t="s">
        <v>183</v>
      </c>
      <c r="C14" s="146" t="s">
        <v>21</v>
      </c>
      <c r="D14" s="49">
        <v>16000</v>
      </c>
      <c r="E14" s="53"/>
      <c r="F14" s="731">
        <f t="shared" si="0"/>
        <v>0</v>
      </c>
      <c r="G14" s="705">
        <v>0.08</v>
      </c>
      <c r="H14" s="732">
        <f t="shared" si="1"/>
        <v>0</v>
      </c>
      <c r="I14" s="733"/>
      <c r="J14" s="734"/>
    </row>
    <row r="15" spans="1:10" s="311" customFormat="1" ht="24" customHeight="1" thickBot="1">
      <c r="A15" s="703">
        <v>6</v>
      </c>
      <c r="B15" s="173" t="s">
        <v>184</v>
      </c>
      <c r="C15" s="146" t="s">
        <v>21</v>
      </c>
      <c r="D15" s="49">
        <v>1000</v>
      </c>
      <c r="E15" s="53"/>
      <c r="F15" s="731">
        <f t="shared" si="0"/>
        <v>0</v>
      </c>
      <c r="G15" s="705">
        <v>0.08</v>
      </c>
      <c r="H15" s="732">
        <f t="shared" si="1"/>
        <v>0</v>
      </c>
      <c r="I15" s="733"/>
      <c r="J15" s="734"/>
    </row>
    <row r="16" spans="1:10" s="311" customFormat="1" ht="24" customHeight="1" thickTop="1">
      <c r="A16" s="703">
        <v>7</v>
      </c>
      <c r="B16" s="173" t="s">
        <v>182</v>
      </c>
      <c r="C16" s="146" t="s">
        <v>21</v>
      </c>
      <c r="D16" s="49">
        <v>6000</v>
      </c>
      <c r="E16" s="12"/>
      <c r="F16" s="731">
        <f t="shared" si="0"/>
        <v>0</v>
      </c>
      <c r="G16" s="726">
        <v>0.08</v>
      </c>
      <c r="H16" s="732">
        <f t="shared" si="1"/>
        <v>0</v>
      </c>
      <c r="I16" s="733"/>
      <c r="J16" s="735"/>
    </row>
    <row r="17" spans="1:10" s="311" customFormat="1" ht="36" customHeight="1">
      <c r="A17" s="703">
        <v>8</v>
      </c>
      <c r="B17" s="173" t="s">
        <v>296</v>
      </c>
      <c r="C17" s="146" t="s">
        <v>26</v>
      </c>
      <c r="D17" s="49">
        <v>10</v>
      </c>
      <c r="E17" s="53"/>
      <c r="F17" s="731">
        <f t="shared" si="0"/>
        <v>0</v>
      </c>
      <c r="G17" s="705">
        <v>0.08</v>
      </c>
      <c r="H17" s="732">
        <f t="shared" si="1"/>
        <v>0</v>
      </c>
      <c r="I17" s="733"/>
      <c r="J17" s="734"/>
    </row>
    <row r="18" spans="1:10" s="311" customFormat="1" ht="36" customHeight="1">
      <c r="A18" s="703">
        <v>9</v>
      </c>
      <c r="B18" s="173" t="s">
        <v>293</v>
      </c>
      <c r="C18" s="146" t="s">
        <v>21</v>
      </c>
      <c r="D18" s="49">
        <v>2500</v>
      </c>
      <c r="E18" s="53"/>
      <c r="F18" s="731">
        <f t="shared" si="0"/>
        <v>0</v>
      </c>
      <c r="G18" s="705">
        <v>0.08</v>
      </c>
      <c r="H18" s="732">
        <f t="shared" si="1"/>
        <v>0</v>
      </c>
      <c r="I18" s="733"/>
      <c r="J18" s="734"/>
    </row>
    <row r="19" spans="1:10" s="311" customFormat="1" ht="36" customHeight="1">
      <c r="A19" s="703">
        <v>10</v>
      </c>
      <c r="B19" s="173" t="s">
        <v>365</v>
      </c>
      <c r="C19" s="146" t="s">
        <v>21</v>
      </c>
      <c r="D19" s="49">
        <v>5000</v>
      </c>
      <c r="E19" s="53"/>
      <c r="F19" s="731">
        <f t="shared" si="0"/>
        <v>0</v>
      </c>
      <c r="G19" s="705">
        <v>0.08</v>
      </c>
      <c r="H19" s="732">
        <f t="shared" si="1"/>
        <v>0</v>
      </c>
      <c r="I19" s="733"/>
      <c r="J19" s="734"/>
    </row>
    <row r="20" spans="1:10" s="311" customFormat="1" ht="36" customHeight="1">
      <c r="A20" s="703">
        <v>11</v>
      </c>
      <c r="B20" s="173" t="s">
        <v>294</v>
      </c>
      <c r="C20" s="146" t="s">
        <v>280</v>
      </c>
      <c r="D20" s="49">
        <v>100</v>
      </c>
      <c r="E20" s="53"/>
      <c r="F20" s="731">
        <f t="shared" si="0"/>
        <v>0</v>
      </c>
      <c r="G20" s="705">
        <v>0.08</v>
      </c>
      <c r="H20" s="732">
        <f t="shared" si="1"/>
        <v>0</v>
      </c>
      <c r="I20" s="733"/>
      <c r="J20" s="734"/>
    </row>
    <row r="21" spans="1:10" s="311" customFormat="1" ht="36" customHeight="1">
      <c r="A21" s="703">
        <v>12</v>
      </c>
      <c r="B21" s="173" t="s">
        <v>372</v>
      </c>
      <c r="C21" s="146" t="s">
        <v>21</v>
      </c>
      <c r="D21" s="49">
        <v>100</v>
      </c>
      <c r="E21" s="53"/>
      <c r="F21" s="731">
        <f t="shared" si="0"/>
        <v>0</v>
      </c>
      <c r="G21" s="705">
        <v>0.08</v>
      </c>
      <c r="H21" s="732">
        <f t="shared" si="1"/>
        <v>0</v>
      </c>
      <c r="I21" s="733"/>
      <c r="J21" s="734"/>
    </row>
    <row r="22" spans="1:10" s="311" customFormat="1" ht="24" customHeight="1">
      <c r="A22" s="703">
        <v>13</v>
      </c>
      <c r="B22" s="173" t="s">
        <v>369</v>
      </c>
      <c r="C22" s="146" t="s">
        <v>21</v>
      </c>
      <c r="D22" s="49">
        <v>200</v>
      </c>
      <c r="E22" s="53"/>
      <c r="F22" s="731">
        <f t="shared" si="0"/>
        <v>0</v>
      </c>
      <c r="G22" s="705">
        <v>0.08</v>
      </c>
      <c r="H22" s="732">
        <f t="shared" si="1"/>
        <v>0</v>
      </c>
      <c r="I22" s="733"/>
      <c r="J22" s="734"/>
    </row>
    <row r="23" spans="1:10" s="311" customFormat="1" ht="36" customHeight="1">
      <c r="A23" s="703">
        <v>14</v>
      </c>
      <c r="B23" s="173" t="s">
        <v>295</v>
      </c>
      <c r="C23" s="146" t="s">
        <v>26</v>
      </c>
      <c r="D23" s="49">
        <v>50</v>
      </c>
      <c r="E23" s="53"/>
      <c r="F23" s="731">
        <f t="shared" si="0"/>
        <v>0</v>
      </c>
      <c r="G23" s="705">
        <v>0.08</v>
      </c>
      <c r="H23" s="732">
        <f t="shared" si="1"/>
        <v>0</v>
      </c>
      <c r="I23" s="733"/>
      <c r="J23" s="734"/>
    </row>
    <row r="24" spans="1:10" s="311" customFormat="1" ht="24" customHeight="1">
      <c r="A24" s="703">
        <v>15</v>
      </c>
      <c r="B24" s="173" t="s">
        <v>367</v>
      </c>
      <c r="C24" s="146" t="s">
        <v>21</v>
      </c>
      <c r="D24" s="49">
        <v>1500</v>
      </c>
      <c r="E24" s="53"/>
      <c r="F24" s="731">
        <f t="shared" si="0"/>
        <v>0</v>
      </c>
      <c r="G24" s="705">
        <v>0.08</v>
      </c>
      <c r="H24" s="732">
        <f t="shared" si="1"/>
        <v>0</v>
      </c>
      <c r="I24" s="733"/>
      <c r="J24" s="734"/>
    </row>
    <row r="25" spans="1:10" s="311" customFormat="1" ht="24" customHeight="1">
      <c r="A25" s="703">
        <v>16</v>
      </c>
      <c r="B25" s="173" t="s">
        <v>366</v>
      </c>
      <c r="C25" s="146" t="s">
        <v>21</v>
      </c>
      <c r="D25" s="49">
        <v>2000</v>
      </c>
      <c r="E25" s="53"/>
      <c r="F25" s="731">
        <f t="shared" si="0"/>
        <v>0</v>
      </c>
      <c r="G25" s="705">
        <v>0.08</v>
      </c>
      <c r="H25" s="732">
        <f t="shared" si="1"/>
        <v>0</v>
      </c>
      <c r="I25" s="733"/>
      <c r="J25" s="734"/>
    </row>
    <row r="26" spans="1:10" s="311" customFormat="1" ht="36" customHeight="1">
      <c r="A26" s="703">
        <v>17</v>
      </c>
      <c r="B26" s="173" t="s">
        <v>188</v>
      </c>
      <c r="C26" s="146" t="s">
        <v>21</v>
      </c>
      <c r="D26" s="49">
        <v>3000</v>
      </c>
      <c r="E26" s="53"/>
      <c r="F26" s="731">
        <f t="shared" si="0"/>
        <v>0</v>
      </c>
      <c r="G26" s="705">
        <v>0.08</v>
      </c>
      <c r="H26" s="732">
        <f t="shared" si="1"/>
        <v>0</v>
      </c>
      <c r="I26" s="733"/>
      <c r="J26" s="734"/>
    </row>
    <row r="27" spans="1:10" s="311" customFormat="1" ht="24" customHeight="1">
      <c r="A27" s="703">
        <v>18</v>
      </c>
      <c r="B27" s="173" t="s">
        <v>371</v>
      </c>
      <c r="C27" s="146" t="s">
        <v>26</v>
      </c>
      <c r="D27" s="49">
        <v>200</v>
      </c>
      <c r="E27" s="174"/>
      <c r="F27" s="731">
        <f t="shared" si="0"/>
        <v>0</v>
      </c>
      <c r="G27" s="705">
        <v>0.08</v>
      </c>
      <c r="H27" s="732">
        <f t="shared" si="1"/>
        <v>0</v>
      </c>
      <c r="I27" s="736"/>
      <c r="J27" s="737"/>
    </row>
    <row r="28" spans="1:10" s="311" customFormat="1" ht="36" customHeight="1">
      <c r="A28" s="703">
        <v>19</v>
      </c>
      <c r="B28" s="175" t="s">
        <v>379</v>
      </c>
      <c r="C28" s="176" t="s">
        <v>21</v>
      </c>
      <c r="D28" s="155">
        <v>500</v>
      </c>
      <c r="E28" s="177"/>
      <c r="F28" s="738">
        <f t="shared" si="0"/>
        <v>0</v>
      </c>
      <c r="G28" s="705">
        <v>0.08</v>
      </c>
      <c r="H28" s="732">
        <f t="shared" si="1"/>
        <v>0</v>
      </c>
      <c r="I28" s="736"/>
      <c r="J28" s="737"/>
    </row>
    <row r="29" spans="1:10" s="311" customFormat="1" ht="36" customHeight="1">
      <c r="A29" s="703">
        <v>20</v>
      </c>
      <c r="B29" s="161" t="s">
        <v>187</v>
      </c>
      <c r="C29" s="93" t="s">
        <v>21</v>
      </c>
      <c r="D29" s="162">
        <v>1000</v>
      </c>
      <c r="E29" s="53"/>
      <c r="F29" s="739">
        <f t="shared" si="0"/>
        <v>0</v>
      </c>
      <c r="G29" s="740">
        <v>0.08</v>
      </c>
      <c r="H29" s="741">
        <f t="shared" si="1"/>
        <v>0</v>
      </c>
      <c r="I29" s="742"/>
      <c r="J29" s="743"/>
    </row>
    <row r="30" spans="1:10" s="311" customFormat="1" ht="36" customHeight="1">
      <c r="A30" s="703">
        <v>21</v>
      </c>
      <c r="B30" s="161" t="s">
        <v>64</v>
      </c>
      <c r="C30" s="93" t="s">
        <v>21</v>
      </c>
      <c r="D30" s="162">
        <v>6000</v>
      </c>
      <c r="E30" s="53"/>
      <c r="F30" s="739">
        <f t="shared" si="0"/>
        <v>0</v>
      </c>
      <c r="G30" s="740">
        <v>0.08</v>
      </c>
      <c r="H30" s="741">
        <f t="shared" si="1"/>
        <v>0</v>
      </c>
      <c r="I30" s="707"/>
      <c r="J30" s="744"/>
    </row>
    <row r="31" spans="1:10" s="311" customFormat="1" ht="36" customHeight="1">
      <c r="A31" s="703">
        <v>22</v>
      </c>
      <c r="B31" s="161" t="s">
        <v>66</v>
      </c>
      <c r="C31" s="93" t="s">
        <v>21</v>
      </c>
      <c r="D31" s="162">
        <v>1500</v>
      </c>
      <c r="E31" s="53"/>
      <c r="F31" s="739">
        <f t="shared" si="0"/>
        <v>0</v>
      </c>
      <c r="G31" s="740">
        <v>0.08</v>
      </c>
      <c r="H31" s="741">
        <f t="shared" si="1"/>
        <v>0</v>
      </c>
      <c r="I31" s="707"/>
      <c r="J31" s="744"/>
    </row>
    <row r="32" spans="1:10" s="311" customFormat="1" ht="36" customHeight="1">
      <c r="A32" s="703">
        <v>23</v>
      </c>
      <c r="B32" s="161" t="s">
        <v>65</v>
      </c>
      <c r="C32" s="93" t="s">
        <v>21</v>
      </c>
      <c r="D32" s="162">
        <v>1000</v>
      </c>
      <c r="E32" s="53"/>
      <c r="F32" s="739">
        <f t="shared" si="0"/>
        <v>0</v>
      </c>
      <c r="G32" s="740">
        <v>0.08</v>
      </c>
      <c r="H32" s="741">
        <f t="shared" si="1"/>
        <v>0</v>
      </c>
      <c r="I32" s="707"/>
      <c r="J32" s="744"/>
    </row>
    <row r="33" spans="1:10" s="311" customFormat="1" ht="48" customHeight="1">
      <c r="A33" s="703">
        <v>24</v>
      </c>
      <c r="B33" s="161" t="s">
        <v>297</v>
      </c>
      <c r="C33" s="93" t="s">
        <v>21</v>
      </c>
      <c r="D33" s="162">
        <v>10</v>
      </c>
      <c r="E33" s="53"/>
      <c r="F33" s="739">
        <f t="shared" si="0"/>
        <v>0</v>
      </c>
      <c r="G33" s="740">
        <v>0.08</v>
      </c>
      <c r="H33" s="741">
        <f t="shared" si="1"/>
        <v>0</v>
      </c>
      <c r="I33" s="707"/>
      <c r="J33" s="744"/>
    </row>
    <row r="34" spans="1:10" s="311" customFormat="1" ht="24" customHeight="1">
      <c r="A34" s="703">
        <v>25</v>
      </c>
      <c r="B34" s="178" t="s">
        <v>186</v>
      </c>
      <c r="C34" s="93" t="s">
        <v>21</v>
      </c>
      <c r="D34" s="162">
        <v>17000</v>
      </c>
      <c r="E34" s="53"/>
      <c r="F34" s="739">
        <f t="shared" si="0"/>
        <v>0</v>
      </c>
      <c r="G34" s="740">
        <v>0.08</v>
      </c>
      <c r="H34" s="741">
        <f t="shared" si="1"/>
        <v>0</v>
      </c>
      <c r="I34" s="707"/>
      <c r="J34" s="744"/>
    </row>
    <row r="35" spans="1:10" s="311" customFormat="1" ht="24" customHeight="1">
      <c r="A35" s="703">
        <v>26</v>
      </c>
      <c r="B35" s="161" t="s">
        <v>185</v>
      </c>
      <c r="C35" s="164" t="s">
        <v>21</v>
      </c>
      <c r="D35" s="165">
        <v>15000</v>
      </c>
      <c r="E35" s="51"/>
      <c r="F35" s="704">
        <f t="shared" si="0"/>
        <v>0</v>
      </c>
      <c r="G35" s="715">
        <v>0.08</v>
      </c>
      <c r="H35" s="706">
        <f t="shared" si="1"/>
        <v>0</v>
      </c>
      <c r="I35" s="707"/>
      <c r="J35" s="744"/>
    </row>
    <row r="36" spans="1:10" s="311" customFormat="1" ht="36" customHeight="1" thickBot="1">
      <c r="A36" s="745">
        <v>27</v>
      </c>
      <c r="B36" s="179" t="s">
        <v>368</v>
      </c>
      <c r="C36" s="180" t="s">
        <v>21</v>
      </c>
      <c r="D36" s="181">
        <v>4000</v>
      </c>
      <c r="E36" s="56"/>
      <c r="F36" s="746">
        <f t="shared" si="0"/>
        <v>0</v>
      </c>
      <c r="G36" s="684">
        <v>0.08</v>
      </c>
      <c r="H36" s="747">
        <f t="shared" si="1"/>
        <v>0</v>
      </c>
      <c r="I36" s="748"/>
      <c r="J36" s="749"/>
    </row>
    <row r="37" spans="1:10" ht="14.1" customHeight="1">
      <c r="D37" s="622"/>
      <c r="E37" s="623"/>
      <c r="F37" s="623"/>
      <c r="G37" s="623"/>
      <c r="H37" s="623"/>
    </row>
    <row r="38" spans="1:10" ht="18" customHeight="1">
      <c r="C38" s="237"/>
      <c r="D38" s="622"/>
      <c r="E38" s="420" t="s">
        <v>1</v>
      </c>
      <c r="F38" s="699">
        <f>SUM(F10:F36)</f>
        <v>0</v>
      </c>
      <c r="G38" s="700"/>
      <c r="H38" s="699">
        <f>SUM(H10:H36)</f>
        <v>0</v>
      </c>
    </row>
    <row r="39" spans="1:10" ht="12.75" customHeight="1">
      <c r="C39" s="237"/>
      <c r="D39" s="622"/>
      <c r="E39" s="420"/>
      <c r="F39" s="699"/>
      <c r="G39" s="700"/>
      <c r="H39" s="699"/>
    </row>
    <row r="40" spans="1:10" ht="12.75" customHeight="1">
      <c r="C40" s="237"/>
      <c r="D40" s="622"/>
      <c r="E40" s="420"/>
      <c r="F40" s="699"/>
      <c r="G40" s="700"/>
      <c r="H40" s="699"/>
    </row>
    <row r="41" spans="1:10" ht="14.1" customHeight="1">
      <c r="B41" s="721" t="s">
        <v>68</v>
      </c>
    </row>
    <row r="42" spans="1:10" ht="14.1" customHeight="1"/>
    <row r="43" spans="1:10" ht="48" customHeight="1">
      <c r="B43" s="1056" t="s">
        <v>436</v>
      </c>
      <c r="C43" s="1056"/>
      <c r="D43" s="1056"/>
      <c r="E43" s="1056"/>
      <c r="F43" s="1056"/>
      <c r="G43" s="1056"/>
      <c r="H43" s="1056"/>
      <c r="I43" s="1056"/>
      <c r="J43" s="1041"/>
    </row>
    <row r="44" spans="1:10" ht="14.1" customHeight="1"/>
    <row r="45" spans="1:10" ht="48" customHeight="1">
      <c r="B45" s="1054" t="s">
        <v>512</v>
      </c>
      <c r="C45" s="1054"/>
      <c r="D45" s="1054"/>
      <c r="E45" s="1054"/>
      <c r="F45" s="1054"/>
      <c r="G45" s="1054"/>
      <c r="H45" s="1054"/>
      <c r="I45" s="1054"/>
      <c r="J45" s="1041"/>
    </row>
    <row r="46" spans="1:10" ht="14.1" customHeight="1"/>
    <row r="47" spans="1:10" ht="48" customHeight="1">
      <c r="B47" s="1054" t="s">
        <v>513</v>
      </c>
      <c r="C47" s="1054"/>
      <c r="D47" s="1054"/>
      <c r="E47" s="1054"/>
      <c r="F47" s="1054"/>
      <c r="G47" s="1054"/>
      <c r="H47" s="1054"/>
      <c r="I47" s="1054"/>
      <c r="J47" s="1041"/>
    </row>
    <row r="48" spans="1:10" ht="14.1" customHeight="1"/>
    <row r="49" spans="1:10" ht="90" customHeight="1">
      <c r="B49" s="1056" t="s">
        <v>437</v>
      </c>
      <c r="C49" s="1056"/>
      <c r="D49" s="1056"/>
      <c r="E49" s="1056"/>
      <c r="F49" s="1056"/>
      <c r="G49" s="1056"/>
      <c r="H49" s="1056"/>
      <c r="I49" s="1056"/>
      <c r="J49" s="1041"/>
    </row>
    <row r="50" spans="1:10" ht="14.1" customHeight="1"/>
    <row r="51" spans="1:10" ht="48" customHeight="1">
      <c r="B51" s="1054" t="s">
        <v>514</v>
      </c>
      <c r="C51" s="1054"/>
      <c r="D51" s="1054"/>
      <c r="E51" s="1054"/>
      <c r="F51" s="1054"/>
      <c r="G51" s="1054"/>
      <c r="H51" s="1054"/>
      <c r="I51" s="1054"/>
      <c r="J51" s="1041"/>
    </row>
    <row r="52" spans="1:10" ht="14.1" customHeight="1">
      <c r="A52" s="237"/>
      <c r="C52" s="237"/>
      <c r="D52" s="237"/>
    </row>
    <row r="57" spans="1:10" ht="14.1" customHeight="1">
      <c r="A57" s="237"/>
      <c r="C57" s="237"/>
      <c r="D57" s="237"/>
    </row>
    <row r="62" spans="1:10" ht="14.1" customHeight="1">
      <c r="A62" s="237"/>
      <c r="C62" s="237"/>
      <c r="D62" s="237"/>
    </row>
    <row r="63" spans="1:10" ht="14.1" customHeight="1">
      <c r="A63" s="237"/>
      <c r="C63" s="237"/>
      <c r="D63" s="237"/>
    </row>
    <row r="64" spans="1:10" ht="14.1" customHeight="1">
      <c r="A64" s="237"/>
      <c r="C64" s="237"/>
      <c r="D64" s="237"/>
    </row>
    <row r="65" s="237" customFormat="1" ht="14.1" customHeight="1"/>
    <row r="66" s="237" customFormat="1" ht="14.1" customHeight="1"/>
    <row r="67" s="237" customFormat="1" ht="14.1" customHeight="1"/>
    <row r="68" s="237" customFormat="1" ht="14.1" customHeight="1"/>
    <row r="69" s="237" customFormat="1" ht="14.1" customHeight="1"/>
    <row r="70" s="237" customFormat="1" ht="14.1" customHeight="1"/>
    <row r="71" s="237" customFormat="1" ht="14.1" customHeight="1"/>
    <row r="72" s="237" customFormat="1" ht="14.1" customHeight="1"/>
    <row r="77" s="237" customFormat="1" ht="14.1" customHeight="1"/>
    <row r="78" s="237" customFormat="1" ht="14.1" customHeight="1"/>
    <row r="79" s="237" customFormat="1" ht="14.1" customHeight="1"/>
    <row r="80" s="237" customFormat="1" ht="14.1" customHeight="1"/>
    <row r="81" s="237" customFormat="1" ht="14.1" customHeight="1"/>
    <row r="82" s="237" customFormat="1" ht="14.1" customHeight="1"/>
    <row r="83" s="237" customFormat="1" ht="14.1" customHeight="1"/>
    <row r="84" s="237" customFormat="1" ht="14.1" customHeight="1"/>
    <row r="85" s="237" customFormat="1" ht="14.1" customHeight="1"/>
    <row r="86" s="237" customFormat="1" ht="14.1" customHeight="1"/>
    <row r="87" s="237" customFormat="1" ht="14.1" customHeight="1"/>
    <row r="88" s="237" customFormat="1" ht="14.1" customHeight="1"/>
    <row r="89" s="237" customFormat="1" ht="14.1" customHeight="1"/>
    <row r="90" s="237" customFormat="1" ht="14.1" customHeight="1"/>
    <row r="91" s="237" customFormat="1" ht="14.1" customHeight="1"/>
    <row r="92" s="237" customFormat="1" ht="14.1" customHeight="1"/>
    <row r="93" s="237" customFormat="1" ht="14.1" customHeight="1"/>
    <row r="94" s="237" customFormat="1" ht="14.1" customHeight="1"/>
    <row r="95" s="237" customFormat="1" ht="14.1" customHeight="1"/>
    <row r="96" s="237" customFormat="1" ht="14.1" customHeight="1"/>
    <row r="97" s="237" customFormat="1" ht="14.1" customHeight="1"/>
    <row r="98" s="237" customFormat="1" ht="14.1" customHeight="1"/>
    <row r="99" s="237" customFormat="1" ht="14.1" customHeight="1"/>
    <row r="100" s="237" customFormat="1" ht="14.1" customHeight="1"/>
    <row r="101" s="237" customFormat="1" ht="14.1" customHeight="1"/>
    <row r="102" s="237" customFormat="1" ht="14.1" customHeight="1"/>
    <row r="103" s="237" customFormat="1" ht="14.1" customHeight="1"/>
    <row r="104" s="237" customFormat="1" ht="14.1" customHeight="1"/>
    <row r="105" s="237" customFormat="1" ht="14.1" customHeight="1"/>
    <row r="106" s="237" customFormat="1" ht="14.1" customHeight="1"/>
    <row r="107" s="237" customFormat="1" ht="14.1" customHeight="1"/>
    <row r="108" s="237" customFormat="1" ht="14.1" customHeight="1"/>
    <row r="109" s="237" customFormat="1" ht="14.1" customHeight="1"/>
    <row r="110" s="237" customFormat="1" ht="14.1" customHeight="1"/>
    <row r="111" s="237" customFormat="1" ht="14.1" customHeight="1"/>
    <row r="112" s="237" customFormat="1" ht="14.1" customHeight="1"/>
    <row r="113" s="237" customFormat="1" ht="14.1" customHeight="1"/>
    <row r="114" s="237" customFormat="1" ht="14.1" customHeight="1"/>
  </sheetData>
  <mergeCells count="5">
    <mergeCell ref="B47:J47"/>
    <mergeCell ref="B51:J51"/>
    <mergeCell ref="B45:J45"/>
    <mergeCell ref="B49:J49"/>
    <mergeCell ref="B43:J43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4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F1" s="238"/>
      <c r="J1" s="239" t="s">
        <v>510</v>
      </c>
    </row>
    <row r="2" spans="1:10" ht="24" customHeight="1">
      <c r="B2" s="600" t="s">
        <v>10</v>
      </c>
    </row>
    <row r="3" spans="1:10" ht="12.75" customHeight="1"/>
    <row r="4" spans="1:10" ht="12.75" customHeight="1"/>
    <row r="5" spans="1:10" ht="12.75" customHeight="1">
      <c r="A5" s="329"/>
      <c r="C5" s="456"/>
      <c r="D5" s="722"/>
      <c r="F5" s="601" t="s">
        <v>45</v>
      </c>
      <c r="G5" s="602" t="s">
        <v>46</v>
      </c>
      <c r="H5" s="723"/>
    </row>
    <row r="6" spans="1:10" ht="20.100000000000001" customHeight="1">
      <c r="C6" s="603" t="s">
        <v>58</v>
      </c>
    </row>
    <row r="7" spans="1:10" ht="12.75" customHeight="1" thickBot="1">
      <c r="B7" s="604"/>
    </row>
    <row r="8" spans="1:10" s="567" customFormat="1" ht="44.1" customHeight="1">
      <c r="A8" s="561" t="s">
        <v>14</v>
      </c>
      <c r="B8" s="605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565" t="s">
        <v>19</v>
      </c>
      <c r="J8" s="566" t="s">
        <v>20</v>
      </c>
    </row>
    <row r="9" spans="1:10" s="577" customFormat="1" ht="12.75" customHeight="1" thickBot="1">
      <c r="A9" s="568"/>
      <c r="B9" s="606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311" customFormat="1" ht="24" customHeight="1" thickTop="1">
      <c r="A10" s="724">
        <v>1</v>
      </c>
      <c r="B10" s="170" t="s">
        <v>161</v>
      </c>
      <c r="C10" s="171" t="s">
        <v>48</v>
      </c>
      <c r="D10" s="2">
        <v>24</v>
      </c>
      <c r="E10" s="12"/>
      <c r="F10" s="725">
        <f t="shared" ref="F10:F16" si="0">ROUND(E10*D10,2)</f>
        <v>0</v>
      </c>
      <c r="G10" s="726">
        <v>0.08</v>
      </c>
      <c r="H10" s="727">
        <f t="shared" ref="H10:H16" si="1">ROUND(F10+F10*G10,2)</f>
        <v>0</v>
      </c>
      <c r="I10" s="271"/>
      <c r="J10" s="272"/>
    </row>
    <row r="11" spans="1:10" s="311" customFormat="1" ht="24" customHeight="1">
      <c r="A11" s="728">
        <v>2</v>
      </c>
      <c r="B11" s="52" t="s">
        <v>162</v>
      </c>
      <c r="C11" s="172" t="s">
        <v>48</v>
      </c>
      <c r="D11" s="2">
        <v>50</v>
      </c>
      <c r="E11" s="12"/>
      <c r="F11" s="725">
        <f t="shared" si="0"/>
        <v>0</v>
      </c>
      <c r="G11" s="705">
        <v>0.08</v>
      </c>
      <c r="H11" s="727">
        <f t="shared" si="1"/>
        <v>0</v>
      </c>
      <c r="I11" s="271"/>
      <c r="J11" s="272"/>
    </row>
    <row r="12" spans="1:10" s="311" customFormat="1" ht="24" customHeight="1">
      <c r="A12" s="728">
        <v>3</v>
      </c>
      <c r="B12" s="52" t="s">
        <v>163</v>
      </c>
      <c r="C12" s="172" t="s">
        <v>48</v>
      </c>
      <c r="D12" s="2">
        <v>40</v>
      </c>
      <c r="E12" s="12"/>
      <c r="F12" s="725">
        <f t="shared" si="0"/>
        <v>0</v>
      </c>
      <c r="G12" s="705">
        <v>0.08</v>
      </c>
      <c r="H12" s="727">
        <f t="shared" si="1"/>
        <v>0</v>
      </c>
      <c r="I12" s="271"/>
      <c r="J12" s="272"/>
    </row>
    <row r="13" spans="1:10" s="311" customFormat="1" ht="24" customHeight="1">
      <c r="A13" s="728">
        <v>4</v>
      </c>
      <c r="B13" s="52" t="s">
        <v>164</v>
      </c>
      <c r="C13" s="172" t="s">
        <v>48</v>
      </c>
      <c r="D13" s="2">
        <v>40</v>
      </c>
      <c r="E13" s="12"/>
      <c r="F13" s="725">
        <f t="shared" si="0"/>
        <v>0</v>
      </c>
      <c r="G13" s="705">
        <v>0.08</v>
      </c>
      <c r="H13" s="727">
        <f t="shared" si="1"/>
        <v>0</v>
      </c>
      <c r="I13" s="271"/>
      <c r="J13" s="272"/>
    </row>
    <row r="14" spans="1:10" s="311" customFormat="1" ht="24" customHeight="1">
      <c r="A14" s="728">
        <v>5</v>
      </c>
      <c r="B14" s="52" t="s">
        <v>165</v>
      </c>
      <c r="C14" s="172" t="s">
        <v>48</v>
      </c>
      <c r="D14" s="2">
        <v>30</v>
      </c>
      <c r="E14" s="12"/>
      <c r="F14" s="725">
        <f t="shared" si="0"/>
        <v>0</v>
      </c>
      <c r="G14" s="705">
        <v>0.08</v>
      </c>
      <c r="H14" s="727">
        <f t="shared" si="1"/>
        <v>0</v>
      </c>
      <c r="I14" s="271"/>
      <c r="J14" s="272"/>
    </row>
    <row r="15" spans="1:10" s="311" customFormat="1" ht="24" customHeight="1">
      <c r="A15" s="728">
        <v>6</v>
      </c>
      <c r="B15" s="52" t="s">
        <v>166</v>
      </c>
      <c r="C15" s="172" t="s">
        <v>48</v>
      </c>
      <c r="D15" s="2">
        <v>26</v>
      </c>
      <c r="E15" s="12"/>
      <c r="F15" s="725">
        <f t="shared" si="0"/>
        <v>0</v>
      </c>
      <c r="G15" s="705">
        <v>0.08</v>
      </c>
      <c r="H15" s="727">
        <f t="shared" si="1"/>
        <v>0</v>
      </c>
      <c r="I15" s="271"/>
      <c r="J15" s="272"/>
    </row>
    <row r="16" spans="1:10" s="311" customFormat="1" ht="24" customHeight="1" thickBot="1">
      <c r="A16" s="975">
        <v>7</v>
      </c>
      <c r="B16" s="139" t="s">
        <v>167</v>
      </c>
      <c r="C16" s="1026" t="s">
        <v>48</v>
      </c>
      <c r="D16" s="4">
        <v>20</v>
      </c>
      <c r="E16" s="39"/>
      <c r="F16" s="977">
        <f t="shared" si="0"/>
        <v>0</v>
      </c>
      <c r="G16" s="729">
        <v>0.08</v>
      </c>
      <c r="H16" s="978">
        <f t="shared" si="1"/>
        <v>0</v>
      </c>
      <c r="I16" s="979"/>
      <c r="J16" s="980"/>
    </row>
    <row r="17" spans="1:10">
      <c r="A17" s="329"/>
      <c r="C17" s="456"/>
      <c r="D17" s="622"/>
      <c r="E17" s="623"/>
      <c r="F17" s="623"/>
      <c r="G17" s="623"/>
      <c r="H17" s="623"/>
    </row>
    <row r="18" spans="1:10" ht="15.75">
      <c r="D18" s="622"/>
      <c r="E18" s="420" t="s">
        <v>1</v>
      </c>
      <c r="F18" s="420">
        <f>SUM(F10:F16)</f>
        <v>0</v>
      </c>
      <c r="G18" s="624"/>
      <c r="H18" s="420">
        <f>SUM(H10:H16)</f>
        <v>0</v>
      </c>
    </row>
    <row r="21" spans="1:10">
      <c r="B21" s="301" t="s">
        <v>168</v>
      </c>
    </row>
    <row r="22" spans="1:10" ht="12.75" customHeight="1"/>
    <row r="23" spans="1:10" ht="48" customHeight="1">
      <c r="B23" s="1057" t="s">
        <v>435</v>
      </c>
      <c r="C23" s="1057"/>
      <c r="D23" s="1057"/>
      <c r="E23" s="1057"/>
      <c r="F23" s="1057"/>
      <c r="G23" s="1057"/>
      <c r="H23" s="1057"/>
      <c r="I23" s="1057"/>
      <c r="J23" s="1057"/>
    </row>
    <row r="24" spans="1:10" s="311" customFormat="1">
      <c r="A24" s="730"/>
      <c r="B24" s="730"/>
      <c r="D24" s="730"/>
    </row>
  </sheetData>
  <mergeCells count="1">
    <mergeCell ref="B23:J23"/>
  </mergeCells>
  <phoneticPr fontId="2" type="noConversion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0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7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4.570312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4.570312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4.570312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4.570312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4.570312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4.570312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4.570312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4.570312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4.570312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4.570312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4.570312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4.570312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4.570312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4.570312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4.570312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4.570312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4.570312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4.570312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4.570312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4.570312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4.570312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4.570312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4.570312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4.570312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4.570312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4.570312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4.570312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4.570312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4.570312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4.570312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4.570312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4.570312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4.570312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4.570312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4.570312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4.570312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4.570312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4.570312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4.570312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4.570312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4.570312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4.570312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4.570312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4.570312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4.570312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4.570312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4.570312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4.570312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4.570312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4.570312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4.570312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4.570312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4.570312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4.570312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4.570312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4.570312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4.570312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4.570312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4.570312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4.570312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4.570312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4.570312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4.5703125" style="237" customWidth="1"/>
    <col min="16139" max="16384" width="9.140625" style="237"/>
  </cols>
  <sheetData>
    <row r="1" spans="1:10" ht="12.75" customHeight="1">
      <c r="J1" s="239" t="s">
        <v>511</v>
      </c>
    </row>
    <row r="2" spans="1:10" ht="24" customHeight="1">
      <c r="B2" s="328" t="s">
        <v>10</v>
      </c>
    </row>
    <row r="3" spans="1:10" ht="12.75" customHeight="1"/>
    <row r="4" spans="1:10" ht="12.75" customHeight="1"/>
    <row r="5" spans="1:10" ht="12.75" customHeight="1">
      <c r="F5" s="601" t="s">
        <v>69</v>
      </c>
      <c r="G5" s="602" t="s">
        <v>70</v>
      </c>
    </row>
    <row r="6" spans="1:10" ht="20.100000000000001" customHeight="1">
      <c r="B6" s="603"/>
      <c r="C6" s="668" t="s">
        <v>63</v>
      </c>
    </row>
    <row r="7" spans="1:10" ht="12.75" customHeight="1" thickBot="1"/>
    <row r="8" spans="1:10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701" t="s">
        <v>19</v>
      </c>
      <c r="J8" s="345" t="s">
        <v>20</v>
      </c>
    </row>
    <row r="9" spans="1:10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702"/>
      <c r="J9" s="632"/>
    </row>
    <row r="10" spans="1:10" s="311" customFormat="1" ht="24" customHeight="1" thickTop="1">
      <c r="A10" s="703">
        <v>1</v>
      </c>
      <c r="B10" s="161" t="s">
        <v>191</v>
      </c>
      <c r="C10" s="93" t="s">
        <v>21</v>
      </c>
      <c r="D10" s="162">
        <v>700</v>
      </c>
      <c r="E10" s="53"/>
      <c r="F10" s="704">
        <f t="shared" ref="F10:F17" si="0">ROUND(D10*E10,2)</f>
        <v>0</v>
      </c>
      <c r="G10" s="705">
        <v>0.08</v>
      </c>
      <c r="H10" s="706">
        <f t="shared" ref="H10:H17" si="1">ROUND(F10+F10*G10,2)</f>
        <v>0</v>
      </c>
      <c r="I10" s="707"/>
      <c r="J10" s="708"/>
    </row>
    <row r="11" spans="1:10" s="311" customFormat="1" ht="24" customHeight="1">
      <c r="A11" s="703">
        <v>2</v>
      </c>
      <c r="B11" s="161" t="s">
        <v>192</v>
      </c>
      <c r="C11" s="93" t="s">
        <v>21</v>
      </c>
      <c r="D11" s="162">
        <v>40</v>
      </c>
      <c r="E11" s="53"/>
      <c r="F11" s="704">
        <f t="shared" si="0"/>
        <v>0</v>
      </c>
      <c r="G11" s="705">
        <v>0.08</v>
      </c>
      <c r="H11" s="706">
        <f t="shared" si="1"/>
        <v>0</v>
      </c>
      <c r="I11" s="707"/>
      <c r="J11" s="708"/>
    </row>
    <row r="12" spans="1:10" s="311" customFormat="1" ht="24" customHeight="1">
      <c r="A12" s="703">
        <v>3</v>
      </c>
      <c r="B12" s="161" t="s">
        <v>331</v>
      </c>
      <c r="C12" s="93" t="s">
        <v>21</v>
      </c>
      <c r="D12" s="162">
        <v>100</v>
      </c>
      <c r="E12" s="53"/>
      <c r="F12" s="704">
        <f t="shared" si="0"/>
        <v>0</v>
      </c>
      <c r="G12" s="705">
        <v>0.08</v>
      </c>
      <c r="H12" s="706">
        <f t="shared" si="1"/>
        <v>0</v>
      </c>
      <c r="I12" s="707"/>
      <c r="J12" s="708"/>
    </row>
    <row r="13" spans="1:10" s="311" customFormat="1" ht="24" customHeight="1">
      <c r="A13" s="703">
        <v>4</v>
      </c>
      <c r="B13" s="161" t="s">
        <v>67</v>
      </c>
      <c r="C13" s="93" t="s">
        <v>21</v>
      </c>
      <c r="D13" s="162">
        <v>100</v>
      </c>
      <c r="E13" s="53"/>
      <c r="F13" s="704">
        <f t="shared" si="0"/>
        <v>0</v>
      </c>
      <c r="G13" s="705">
        <v>0.08</v>
      </c>
      <c r="H13" s="706">
        <f t="shared" si="1"/>
        <v>0</v>
      </c>
      <c r="I13" s="707"/>
      <c r="J13" s="708"/>
    </row>
    <row r="14" spans="1:10" s="311" customFormat="1" ht="24" customHeight="1">
      <c r="A14" s="703">
        <v>5</v>
      </c>
      <c r="B14" s="163" t="s">
        <v>298</v>
      </c>
      <c r="C14" s="164" t="s">
        <v>21</v>
      </c>
      <c r="D14" s="165">
        <v>12000</v>
      </c>
      <c r="E14" s="51"/>
      <c r="F14" s="709">
        <f t="shared" si="0"/>
        <v>0</v>
      </c>
      <c r="G14" s="671">
        <v>0.08</v>
      </c>
      <c r="H14" s="710">
        <f t="shared" si="1"/>
        <v>0</v>
      </c>
      <c r="I14" s="711"/>
      <c r="J14" s="712"/>
    </row>
    <row r="15" spans="1:10" s="311" customFormat="1" ht="24" customHeight="1">
      <c r="A15" s="703">
        <v>6</v>
      </c>
      <c r="B15" s="161" t="s">
        <v>332</v>
      </c>
      <c r="C15" s="93" t="s">
        <v>21</v>
      </c>
      <c r="D15" s="162">
        <v>4000</v>
      </c>
      <c r="E15" s="53"/>
      <c r="F15" s="704">
        <f t="shared" si="0"/>
        <v>0</v>
      </c>
      <c r="G15" s="705">
        <v>0.08</v>
      </c>
      <c r="H15" s="706">
        <f t="shared" si="1"/>
        <v>0</v>
      </c>
      <c r="I15" s="707"/>
      <c r="J15" s="713"/>
    </row>
    <row r="16" spans="1:10" s="311" customFormat="1" ht="24" customHeight="1">
      <c r="A16" s="714">
        <v>7</v>
      </c>
      <c r="B16" s="161" t="s">
        <v>330</v>
      </c>
      <c r="C16" s="93" t="s">
        <v>21</v>
      </c>
      <c r="D16" s="162">
        <v>500</v>
      </c>
      <c r="E16" s="53"/>
      <c r="F16" s="704">
        <f t="shared" si="0"/>
        <v>0</v>
      </c>
      <c r="G16" s="715">
        <v>0.08</v>
      </c>
      <c r="H16" s="706">
        <f t="shared" si="1"/>
        <v>0</v>
      </c>
      <c r="I16" s="707"/>
      <c r="J16" s="708"/>
    </row>
    <row r="17" spans="1:10" s="311" customFormat="1" ht="24" customHeight="1" thickBot="1">
      <c r="A17" s="716">
        <v>8</v>
      </c>
      <c r="B17" s="166" t="s">
        <v>193</v>
      </c>
      <c r="C17" s="167" t="s">
        <v>21</v>
      </c>
      <c r="D17" s="168">
        <v>1000</v>
      </c>
      <c r="E17" s="169"/>
      <c r="F17" s="717">
        <f t="shared" si="0"/>
        <v>0</v>
      </c>
      <c r="G17" s="618">
        <v>0.08</v>
      </c>
      <c r="H17" s="718">
        <f t="shared" si="1"/>
        <v>0</v>
      </c>
      <c r="I17" s="719"/>
      <c r="J17" s="720"/>
    </row>
    <row r="18" spans="1:10" ht="14.1" customHeight="1">
      <c r="D18" s="622"/>
      <c r="E18" s="623"/>
      <c r="F18" s="623"/>
      <c r="G18" s="623"/>
      <c r="H18" s="623"/>
    </row>
    <row r="19" spans="1:10" ht="18" customHeight="1">
      <c r="C19" s="237"/>
      <c r="D19" s="622"/>
      <c r="E19" s="420" t="s">
        <v>1</v>
      </c>
      <c r="F19" s="699">
        <f>SUM(F10:F17)</f>
        <v>0</v>
      </c>
      <c r="G19" s="700"/>
      <c r="H19" s="699">
        <f>SUM(H10:H17)</f>
        <v>0</v>
      </c>
    </row>
    <row r="20" spans="1:10" ht="14.1" customHeight="1"/>
    <row r="21" spans="1:10" ht="14.1" customHeight="1"/>
    <row r="22" spans="1:10" ht="14.1" customHeight="1">
      <c r="B22" s="721" t="s">
        <v>68</v>
      </c>
    </row>
    <row r="23" spans="1:10" ht="14.1" customHeight="1"/>
    <row r="24" spans="1:10" ht="48" customHeight="1">
      <c r="B24" s="1054" t="s">
        <v>433</v>
      </c>
      <c r="C24" s="1041"/>
      <c r="D24" s="1041"/>
      <c r="E24" s="1041"/>
      <c r="F24" s="1041"/>
      <c r="G24" s="1041"/>
      <c r="H24" s="1041"/>
      <c r="I24" s="1041"/>
      <c r="J24" s="1041"/>
    </row>
    <row r="25" spans="1:10" ht="14.1" customHeight="1">
      <c r="A25" s="237"/>
      <c r="C25" s="237"/>
      <c r="D25" s="237"/>
    </row>
    <row r="26" spans="1:10" ht="48" customHeight="1">
      <c r="B26" s="1054" t="s">
        <v>434</v>
      </c>
      <c r="C26" s="1041"/>
      <c r="D26" s="1041"/>
      <c r="E26" s="1041"/>
      <c r="F26" s="1041"/>
      <c r="G26" s="1041"/>
      <c r="H26" s="1041"/>
      <c r="I26" s="1041"/>
      <c r="J26" s="1041"/>
    </row>
    <row r="28" spans="1:10" ht="14.1" customHeight="1">
      <c r="A28" s="237"/>
      <c r="C28" s="237"/>
      <c r="D28" s="237"/>
    </row>
    <row r="33" s="237" customFormat="1" ht="14.1" customHeight="1"/>
    <row r="38" s="237" customFormat="1" ht="14.1" customHeight="1"/>
    <row r="39" s="237" customFormat="1" ht="14.1" customHeight="1"/>
    <row r="40" s="237" customFormat="1" ht="14.1" customHeight="1"/>
    <row r="41" s="237" customFormat="1" ht="14.1" customHeight="1"/>
    <row r="42" s="237" customFormat="1" ht="14.1" customHeight="1"/>
    <row r="43" s="237" customFormat="1" ht="14.1" customHeight="1"/>
    <row r="44" s="237" customFormat="1" ht="14.1" customHeight="1"/>
    <row r="45" s="237" customFormat="1" ht="14.1" customHeight="1"/>
    <row r="46" s="237" customFormat="1" ht="14.1" customHeight="1"/>
    <row r="47" s="237" customFormat="1" ht="14.1" customHeight="1"/>
    <row r="48" s="237" customFormat="1" ht="14.1" customHeight="1"/>
    <row r="53" s="237" customFormat="1" ht="14.1" customHeight="1"/>
    <row r="54" s="237" customFormat="1" ht="14.1" customHeight="1"/>
    <row r="55" s="237" customFormat="1" ht="14.1" customHeight="1"/>
    <row r="56" s="237" customFormat="1" ht="14.1" customHeight="1"/>
    <row r="57" s="237" customFormat="1" ht="14.1" customHeight="1"/>
    <row r="58" s="237" customFormat="1" ht="14.1" customHeight="1"/>
    <row r="59" s="237" customFormat="1" ht="14.1" customHeight="1"/>
    <row r="60" s="237" customFormat="1" ht="14.1" customHeight="1"/>
    <row r="61" s="237" customFormat="1" ht="14.1" customHeight="1"/>
    <row r="62" s="237" customFormat="1" ht="14.1" customHeight="1"/>
    <row r="63" s="237" customFormat="1" ht="14.1" customHeight="1"/>
    <row r="64" s="237" customFormat="1" ht="14.1" customHeight="1"/>
    <row r="65" s="237" customFormat="1" ht="14.1" customHeight="1"/>
    <row r="66" s="237" customFormat="1" ht="14.1" customHeight="1"/>
    <row r="67" s="237" customFormat="1" ht="14.1" customHeight="1"/>
    <row r="68" s="237" customFormat="1" ht="14.1" customHeight="1"/>
    <row r="69" s="237" customFormat="1" ht="14.1" customHeight="1"/>
    <row r="70" s="237" customFormat="1" ht="14.1" customHeight="1"/>
    <row r="71" s="237" customFormat="1" ht="14.1" customHeight="1"/>
    <row r="72" s="237" customFormat="1" ht="14.1" customHeight="1"/>
    <row r="73" s="237" customFormat="1" ht="14.1" customHeight="1"/>
    <row r="74" s="237" customFormat="1" ht="14.1" customHeight="1"/>
    <row r="75" s="237" customFormat="1" ht="14.1" customHeight="1"/>
    <row r="76" s="237" customFormat="1" ht="14.1" customHeight="1"/>
    <row r="77" s="237" customFormat="1" ht="14.1" customHeight="1"/>
    <row r="78" s="237" customFormat="1" ht="14.1" customHeight="1"/>
    <row r="79" s="237" customFormat="1" ht="14.1" customHeight="1"/>
    <row r="80" s="237" customFormat="1" ht="14.1" customHeight="1"/>
    <row r="81" s="237" customFormat="1" ht="14.1" customHeight="1"/>
    <row r="82" s="237" customFormat="1" ht="14.1" customHeight="1"/>
    <row r="83" s="237" customFormat="1" ht="14.1" customHeight="1"/>
    <row r="84" s="237" customFormat="1" ht="14.1" customHeight="1"/>
    <row r="85" s="237" customFormat="1" ht="14.1" customHeight="1"/>
    <row r="86" s="237" customFormat="1" ht="14.1" customHeight="1"/>
    <row r="87" s="237" customFormat="1" ht="14.1" customHeight="1"/>
    <row r="88" s="237" customFormat="1" ht="14.1" customHeight="1"/>
    <row r="89" s="237" customFormat="1" ht="14.1" customHeight="1"/>
    <row r="90" s="237" customFormat="1" ht="14.1" customHeight="1"/>
  </sheetData>
  <mergeCells count="2">
    <mergeCell ref="B24:J24"/>
    <mergeCell ref="B26:J26"/>
  </mergeCells>
  <pageMargins left="0.39370078740157483" right="0.39370078740157483" top="0.98425196850393704" bottom="0.39370078740157483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00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7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J1" s="239" t="s">
        <v>487</v>
      </c>
    </row>
    <row r="2" spans="1:10" ht="24" customHeight="1">
      <c r="B2" s="328" t="s">
        <v>10</v>
      </c>
    </row>
    <row r="3" spans="1:10" ht="12.75" customHeight="1"/>
    <row r="4" spans="1:10" ht="12.75" customHeight="1"/>
    <row r="5" spans="1:10" ht="12.75" customHeight="1">
      <c r="F5" s="601" t="s">
        <v>69</v>
      </c>
      <c r="G5" s="602" t="s">
        <v>70</v>
      </c>
    </row>
    <row r="6" spans="1:10" ht="20.100000000000001" customHeight="1">
      <c r="B6" s="603"/>
      <c r="C6" s="668" t="s">
        <v>71</v>
      </c>
    </row>
    <row r="7" spans="1:10" ht="12.75" customHeight="1" thickBot="1"/>
    <row r="8" spans="1:10" s="567" customFormat="1" ht="44.1" customHeight="1">
      <c r="A8" s="561" t="s">
        <v>14</v>
      </c>
      <c r="B8" s="250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690" t="s">
        <v>19</v>
      </c>
      <c r="J8" s="566" t="s">
        <v>20</v>
      </c>
    </row>
    <row r="9" spans="1:10" s="577" customFormat="1" ht="12.75" customHeight="1" thickBot="1">
      <c r="A9" s="568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311" customFormat="1" ht="24" customHeight="1" thickTop="1" thickBot="1">
      <c r="A10" s="691">
        <v>1</v>
      </c>
      <c r="B10" s="692" t="s">
        <v>249</v>
      </c>
      <c r="C10" s="693" t="s">
        <v>72</v>
      </c>
      <c r="D10" s="694">
        <v>1000</v>
      </c>
      <c r="E10" s="695"/>
      <c r="F10" s="159">
        <f>ROUND(D10*E10,2)</f>
        <v>0</v>
      </c>
      <c r="G10" s="696">
        <v>0.08</v>
      </c>
      <c r="H10" s="160">
        <f>ROUND(F10+F10*G10,2)</f>
        <v>0</v>
      </c>
      <c r="I10" s="697"/>
      <c r="J10" s="698"/>
    </row>
    <row r="11" spans="1:10" ht="14.1" customHeight="1">
      <c r="D11" s="622"/>
      <c r="E11" s="623"/>
      <c r="F11" s="623"/>
      <c r="G11" s="623"/>
      <c r="H11" s="623"/>
    </row>
    <row r="12" spans="1:10" ht="18" customHeight="1">
      <c r="C12" s="237"/>
      <c r="D12" s="622"/>
      <c r="E12" s="420" t="s">
        <v>1</v>
      </c>
      <c r="F12" s="699">
        <f>SUM(F10:F10)</f>
        <v>0</v>
      </c>
      <c r="G12" s="700"/>
      <c r="H12" s="699">
        <f>SUM(H10:H10)</f>
        <v>0</v>
      </c>
    </row>
    <row r="13" spans="1:10" ht="14.1" customHeight="1"/>
    <row r="14" spans="1:10" ht="14.1" customHeight="1">
      <c r="B14" s="455" t="s">
        <v>6</v>
      </c>
    </row>
    <row r="15" spans="1:10" ht="24" customHeight="1">
      <c r="B15" s="1058" t="s">
        <v>264</v>
      </c>
      <c r="C15" s="1051"/>
      <c r="D15" s="1051"/>
      <c r="E15" s="1051"/>
      <c r="F15" s="1051"/>
      <c r="G15" s="1051"/>
      <c r="H15" s="1051"/>
      <c r="I15" s="1051"/>
      <c r="J15" s="1051"/>
    </row>
    <row r="16" spans="1:10" ht="14.1" customHeight="1"/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3.5" customHeight="1"/>
    <row r="31" ht="14.1" customHeight="1"/>
    <row r="32" ht="14.1" customHeight="1"/>
    <row r="33" ht="14.1" customHeight="1"/>
    <row r="38" ht="14.1" customHeight="1"/>
    <row r="43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</sheetData>
  <mergeCells count="1">
    <mergeCell ref="B15:J15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0"/>
  <sheetViews>
    <sheetView zoomScaleNormal="100" workbookViewId="0">
      <selection activeCell="J1" sqref="J1"/>
    </sheetView>
  </sheetViews>
  <sheetFormatPr defaultRowHeight="12.75"/>
  <cols>
    <col min="1" max="1" width="4.7109375" style="235" customWidth="1"/>
    <col min="2" max="2" width="52.7109375" style="556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1" ht="12.75" customHeight="1">
      <c r="J1" s="239" t="s">
        <v>488</v>
      </c>
    </row>
    <row r="2" spans="1:11" ht="24" customHeight="1">
      <c r="B2" s="328" t="s">
        <v>10</v>
      </c>
    </row>
    <row r="3" spans="1:11" ht="12.75" customHeight="1">
      <c r="E3" s="557"/>
    </row>
    <row r="4" spans="1:11" ht="12.75" customHeight="1">
      <c r="E4" s="557"/>
    </row>
    <row r="5" spans="1:11" ht="12.75" customHeight="1">
      <c r="B5" s="237"/>
      <c r="F5" s="331" t="s">
        <v>74</v>
      </c>
      <c r="G5" s="559" t="s">
        <v>75</v>
      </c>
    </row>
    <row r="6" spans="1:11" ht="20.100000000000001" customHeight="1">
      <c r="B6" s="667"/>
      <c r="C6" s="668" t="s">
        <v>73</v>
      </c>
    </row>
    <row r="7" spans="1:11" ht="12.75" customHeight="1" thickBot="1"/>
    <row r="8" spans="1:11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344" t="s">
        <v>19</v>
      </c>
      <c r="J8" s="345" t="s">
        <v>20</v>
      </c>
    </row>
    <row r="9" spans="1:11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632"/>
    </row>
    <row r="10" spans="1:11" s="311" customFormat="1" ht="24" customHeight="1" thickTop="1">
      <c r="A10" s="669">
        <v>1</v>
      </c>
      <c r="B10" s="151" t="s">
        <v>355</v>
      </c>
      <c r="C10" s="152" t="s">
        <v>257</v>
      </c>
      <c r="D10" s="49">
        <v>10</v>
      </c>
      <c r="E10" s="12"/>
      <c r="F10" s="670">
        <f>D10*E10</f>
        <v>0</v>
      </c>
      <c r="G10" s="671">
        <v>0.08</v>
      </c>
      <c r="H10" s="672">
        <f>ROUND(F10+F10*G10,2)</f>
        <v>0</v>
      </c>
      <c r="I10" s="673"/>
      <c r="J10" s="674"/>
      <c r="K10" s="675"/>
    </row>
    <row r="11" spans="1:11" s="311" customFormat="1" ht="24" customHeight="1">
      <c r="A11" s="669">
        <v>2</v>
      </c>
      <c r="B11" s="151" t="s">
        <v>356</v>
      </c>
      <c r="C11" s="153" t="s">
        <v>258</v>
      </c>
      <c r="D11" s="49">
        <v>10</v>
      </c>
      <c r="E11" s="12"/>
      <c r="F11" s="670">
        <f t="shared" ref="F11:F19" si="0">D11*E11</f>
        <v>0</v>
      </c>
      <c r="G11" s="671">
        <v>0.08</v>
      </c>
      <c r="H11" s="672">
        <f t="shared" ref="H11:H19" si="1">ROUND(F11+F11*G11,2)</f>
        <v>0</v>
      </c>
      <c r="I11" s="673"/>
      <c r="J11" s="674"/>
      <c r="K11" s="675"/>
    </row>
    <row r="12" spans="1:11" s="311" customFormat="1" ht="24" customHeight="1">
      <c r="A12" s="669">
        <v>3</v>
      </c>
      <c r="B12" s="151" t="s">
        <v>357</v>
      </c>
      <c r="C12" s="153" t="s">
        <v>258</v>
      </c>
      <c r="D12" s="49">
        <v>4</v>
      </c>
      <c r="E12" s="12"/>
      <c r="F12" s="670">
        <f t="shared" si="0"/>
        <v>0</v>
      </c>
      <c r="G12" s="671">
        <v>0.08</v>
      </c>
      <c r="H12" s="672">
        <f t="shared" si="1"/>
        <v>0</v>
      </c>
      <c r="I12" s="673"/>
      <c r="J12" s="674"/>
      <c r="K12" s="675"/>
    </row>
    <row r="13" spans="1:11" s="311" customFormat="1" ht="24" customHeight="1">
      <c r="A13" s="669">
        <v>4</v>
      </c>
      <c r="B13" s="151" t="s">
        <v>358</v>
      </c>
      <c r="C13" s="153" t="s">
        <v>258</v>
      </c>
      <c r="D13" s="49">
        <v>5</v>
      </c>
      <c r="E13" s="12"/>
      <c r="F13" s="670">
        <f t="shared" si="0"/>
        <v>0</v>
      </c>
      <c r="G13" s="671">
        <v>0.08</v>
      </c>
      <c r="H13" s="672">
        <f t="shared" si="1"/>
        <v>0</v>
      </c>
      <c r="I13" s="673"/>
      <c r="J13" s="676"/>
      <c r="K13" s="675"/>
    </row>
    <row r="14" spans="1:11" s="311" customFormat="1" ht="24" customHeight="1">
      <c r="A14" s="669">
        <v>5</v>
      </c>
      <c r="B14" s="154" t="s">
        <v>354</v>
      </c>
      <c r="C14" s="153" t="s">
        <v>259</v>
      </c>
      <c r="D14" s="155">
        <v>10</v>
      </c>
      <c r="E14" s="12"/>
      <c r="F14" s="677">
        <f>D14*E14</f>
        <v>0</v>
      </c>
      <c r="G14" s="671">
        <v>0.08</v>
      </c>
      <c r="H14" s="672">
        <f>ROUND(F14+F14*G14,2)</f>
        <v>0</v>
      </c>
      <c r="I14" s="678"/>
      <c r="J14" s="679"/>
      <c r="K14" s="675"/>
    </row>
    <row r="15" spans="1:11" s="311" customFormat="1" ht="24" customHeight="1">
      <c r="A15" s="669">
        <v>6</v>
      </c>
      <c r="B15" s="151" t="s">
        <v>359</v>
      </c>
      <c r="C15" s="153" t="s">
        <v>257</v>
      </c>
      <c r="D15" s="49">
        <v>10</v>
      </c>
      <c r="E15" s="41"/>
      <c r="F15" s="670">
        <f t="shared" si="0"/>
        <v>0</v>
      </c>
      <c r="G15" s="671">
        <v>0.08</v>
      </c>
      <c r="H15" s="672">
        <f t="shared" si="1"/>
        <v>0</v>
      </c>
      <c r="I15" s="673"/>
      <c r="J15" s="676"/>
      <c r="K15" s="675"/>
    </row>
    <row r="16" spans="1:11" s="311" customFormat="1" ht="24" customHeight="1">
      <c r="A16" s="669">
        <v>7</v>
      </c>
      <c r="B16" s="151" t="s">
        <v>360</v>
      </c>
      <c r="C16" s="153" t="s">
        <v>257</v>
      </c>
      <c r="D16" s="49">
        <v>10</v>
      </c>
      <c r="E16" s="12"/>
      <c r="F16" s="670">
        <f t="shared" si="0"/>
        <v>0</v>
      </c>
      <c r="G16" s="671">
        <v>0.08</v>
      </c>
      <c r="H16" s="672">
        <f t="shared" si="1"/>
        <v>0</v>
      </c>
      <c r="I16" s="673"/>
      <c r="J16" s="676"/>
      <c r="K16" s="675"/>
    </row>
    <row r="17" spans="1:11" s="311" customFormat="1" ht="24" customHeight="1">
      <c r="A17" s="669">
        <v>8</v>
      </c>
      <c r="B17" s="151" t="s">
        <v>361</v>
      </c>
      <c r="C17" s="153" t="s">
        <v>258</v>
      </c>
      <c r="D17" s="49">
        <v>10</v>
      </c>
      <c r="E17" s="12"/>
      <c r="F17" s="670">
        <f t="shared" si="0"/>
        <v>0</v>
      </c>
      <c r="G17" s="671">
        <v>0.08</v>
      </c>
      <c r="H17" s="672">
        <f t="shared" si="1"/>
        <v>0</v>
      </c>
      <c r="I17" s="680"/>
      <c r="J17" s="681"/>
      <c r="K17" s="675"/>
    </row>
    <row r="18" spans="1:11" s="311" customFormat="1" ht="24" customHeight="1">
      <c r="A18" s="669">
        <v>9</v>
      </c>
      <c r="B18" s="156" t="s">
        <v>362</v>
      </c>
      <c r="C18" s="153" t="s">
        <v>258</v>
      </c>
      <c r="D18" s="49">
        <v>10</v>
      </c>
      <c r="E18" s="12"/>
      <c r="F18" s="670">
        <f t="shared" si="0"/>
        <v>0</v>
      </c>
      <c r="G18" s="671">
        <v>0.08</v>
      </c>
      <c r="H18" s="672">
        <f t="shared" si="1"/>
        <v>0</v>
      </c>
      <c r="I18" s="680"/>
      <c r="J18" s="681"/>
      <c r="K18" s="675"/>
    </row>
    <row r="19" spans="1:11" s="311" customFormat="1" ht="24" customHeight="1" thickBot="1">
      <c r="A19" s="682">
        <v>10</v>
      </c>
      <c r="B19" s="157" t="s">
        <v>363</v>
      </c>
      <c r="C19" s="140" t="s">
        <v>259</v>
      </c>
      <c r="D19" s="158">
        <v>20</v>
      </c>
      <c r="E19" s="39"/>
      <c r="F19" s="683">
        <f t="shared" si="0"/>
        <v>0</v>
      </c>
      <c r="G19" s="684">
        <v>0.08</v>
      </c>
      <c r="H19" s="685">
        <f t="shared" si="1"/>
        <v>0</v>
      </c>
      <c r="I19" s="686"/>
      <c r="J19" s="687"/>
      <c r="K19" s="675"/>
    </row>
    <row r="20" spans="1:11">
      <c r="D20" s="622"/>
      <c r="E20" s="623"/>
      <c r="F20" s="623"/>
      <c r="G20" s="623"/>
      <c r="H20" s="623"/>
    </row>
    <row r="21" spans="1:11" ht="15.75">
      <c r="C21" s="237"/>
      <c r="D21" s="622"/>
      <c r="E21" s="420" t="s">
        <v>1</v>
      </c>
      <c r="F21" s="688">
        <f>SUM(F10:F19)</f>
        <v>0</v>
      </c>
      <c r="G21" s="597"/>
      <c r="H21" s="420">
        <f>SUM(H10:H19)</f>
        <v>0</v>
      </c>
      <c r="I21" s="689"/>
      <c r="J21" s="456"/>
    </row>
    <row r="24" spans="1:11">
      <c r="B24" s="301" t="s">
        <v>44</v>
      </c>
    </row>
    <row r="25" spans="1:11">
      <c r="B25" s="301"/>
    </row>
    <row r="26" spans="1:11" ht="72" customHeight="1">
      <c r="B26" s="1059" t="s">
        <v>425</v>
      </c>
      <c r="C26" s="1051"/>
      <c r="D26" s="1051"/>
      <c r="E26" s="1051"/>
      <c r="F26" s="1051"/>
      <c r="G26" s="1051"/>
      <c r="H26" s="1051"/>
      <c r="I26" s="1051"/>
      <c r="J26" s="1051"/>
    </row>
    <row r="27" spans="1:11">
      <c r="B27" s="301"/>
    </row>
    <row r="28" spans="1:11" ht="72" customHeight="1">
      <c r="B28" s="1059" t="s">
        <v>426</v>
      </c>
      <c r="C28" s="1051"/>
      <c r="D28" s="1051"/>
      <c r="E28" s="1051"/>
      <c r="F28" s="1051"/>
      <c r="G28" s="1051"/>
      <c r="H28" s="1051"/>
      <c r="I28" s="1051"/>
      <c r="J28" s="1051"/>
    </row>
    <row r="30" spans="1:11" ht="72" customHeight="1">
      <c r="B30" s="1059" t="s">
        <v>427</v>
      </c>
      <c r="C30" s="1051"/>
      <c r="D30" s="1051"/>
      <c r="E30" s="1051"/>
      <c r="F30" s="1051"/>
      <c r="G30" s="1051"/>
      <c r="H30" s="1051"/>
      <c r="I30" s="1051"/>
      <c r="J30" s="1051"/>
    </row>
    <row r="32" spans="1:11" ht="72" customHeight="1">
      <c r="B32" s="1059" t="s">
        <v>428</v>
      </c>
      <c r="C32" s="1051"/>
      <c r="D32" s="1051"/>
      <c r="E32" s="1051"/>
      <c r="F32" s="1051"/>
      <c r="G32" s="1051"/>
      <c r="H32" s="1051"/>
      <c r="I32" s="1051"/>
      <c r="J32" s="1051"/>
    </row>
    <row r="34" spans="2:10" ht="60" customHeight="1">
      <c r="B34" s="1059" t="s">
        <v>429</v>
      </c>
      <c r="C34" s="1051"/>
      <c r="D34" s="1051"/>
      <c r="E34" s="1051"/>
      <c r="F34" s="1051"/>
      <c r="G34" s="1051"/>
      <c r="H34" s="1051"/>
      <c r="I34" s="1051"/>
      <c r="J34" s="1051"/>
    </row>
    <row r="36" spans="2:10" ht="60" customHeight="1">
      <c r="B36" s="1059" t="s">
        <v>430</v>
      </c>
      <c r="C36" s="1051"/>
      <c r="D36" s="1051"/>
      <c r="E36" s="1051"/>
      <c r="F36" s="1051"/>
      <c r="G36" s="1051"/>
      <c r="H36" s="1051"/>
      <c r="I36" s="1051"/>
      <c r="J36" s="1051"/>
    </row>
    <row r="38" spans="2:10" ht="60" customHeight="1">
      <c r="B38" s="1059" t="s">
        <v>431</v>
      </c>
      <c r="C38" s="1051"/>
      <c r="D38" s="1051"/>
      <c r="E38" s="1051"/>
      <c r="F38" s="1051"/>
      <c r="G38" s="1051"/>
      <c r="H38" s="1051"/>
      <c r="I38" s="1051"/>
      <c r="J38" s="1051"/>
    </row>
    <row r="40" spans="2:10" ht="60" customHeight="1">
      <c r="B40" s="1059" t="s">
        <v>432</v>
      </c>
      <c r="C40" s="1051"/>
      <c r="D40" s="1051"/>
      <c r="E40" s="1051"/>
      <c r="F40" s="1051"/>
      <c r="G40" s="1051"/>
      <c r="H40" s="1051"/>
      <c r="I40" s="1051"/>
      <c r="J40" s="1051"/>
    </row>
  </sheetData>
  <mergeCells count="8">
    <mergeCell ref="B38:J38"/>
    <mergeCell ref="B40:J40"/>
    <mergeCell ref="B26:J26"/>
    <mergeCell ref="B28:J28"/>
    <mergeCell ref="B30:J30"/>
    <mergeCell ref="B32:J32"/>
    <mergeCell ref="B34:J34"/>
    <mergeCell ref="B36:J36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63"/>
  <sheetViews>
    <sheetView workbookViewId="0">
      <selection activeCell="J2" sqref="J2"/>
    </sheetView>
  </sheetViews>
  <sheetFormatPr defaultRowHeight="12.75"/>
  <cols>
    <col min="1" max="1" width="4.7109375" style="302" customWidth="1"/>
    <col min="2" max="2" width="52.7109375" style="302" customWidth="1"/>
    <col min="3" max="4" width="10.7109375" style="302" customWidth="1"/>
    <col min="5" max="5" width="12.7109375" style="302" customWidth="1"/>
    <col min="6" max="6" width="14.7109375" style="302" customWidth="1"/>
    <col min="7" max="7" width="6.7109375" style="333" customWidth="1"/>
    <col min="8" max="8" width="14.7109375" style="302" customWidth="1"/>
    <col min="9" max="9" width="16.7109375" style="237" customWidth="1"/>
    <col min="10" max="10" width="12.7109375" style="237" customWidth="1"/>
    <col min="11" max="256" width="9.140625" style="302"/>
    <col min="257" max="257" width="4.7109375" style="302" customWidth="1"/>
    <col min="258" max="258" width="52.7109375" style="302" customWidth="1"/>
    <col min="259" max="260" width="10.7109375" style="302" customWidth="1"/>
    <col min="261" max="261" width="12.7109375" style="302" customWidth="1"/>
    <col min="262" max="262" width="14.7109375" style="302" customWidth="1"/>
    <col min="263" max="263" width="6.7109375" style="302" customWidth="1"/>
    <col min="264" max="264" width="14.7109375" style="302" customWidth="1"/>
    <col min="265" max="265" width="16.7109375" style="302" customWidth="1"/>
    <col min="266" max="266" width="12.7109375" style="302" customWidth="1"/>
    <col min="267" max="512" width="9.140625" style="302"/>
    <col min="513" max="513" width="4.7109375" style="302" customWidth="1"/>
    <col min="514" max="514" width="52.7109375" style="302" customWidth="1"/>
    <col min="515" max="516" width="10.7109375" style="302" customWidth="1"/>
    <col min="517" max="517" width="12.7109375" style="302" customWidth="1"/>
    <col min="518" max="518" width="14.7109375" style="302" customWidth="1"/>
    <col min="519" max="519" width="6.7109375" style="302" customWidth="1"/>
    <col min="520" max="520" width="14.7109375" style="302" customWidth="1"/>
    <col min="521" max="521" width="16.7109375" style="302" customWidth="1"/>
    <col min="522" max="522" width="12.7109375" style="302" customWidth="1"/>
    <col min="523" max="768" width="9.140625" style="302"/>
    <col min="769" max="769" width="4.7109375" style="302" customWidth="1"/>
    <col min="770" max="770" width="52.7109375" style="302" customWidth="1"/>
    <col min="771" max="772" width="10.7109375" style="302" customWidth="1"/>
    <col min="773" max="773" width="12.7109375" style="302" customWidth="1"/>
    <col min="774" max="774" width="14.7109375" style="302" customWidth="1"/>
    <col min="775" max="775" width="6.7109375" style="302" customWidth="1"/>
    <col min="776" max="776" width="14.7109375" style="302" customWidth="1"/>
    <col min="777" max="777" width="16.7109375" style="302" customWidth="1"/>
    <col min="778" max="778" width="12.7109375" style="302" customWidth="1"/>
    <col min="779" max="1024" width="9.140625" style="302"/>
    <col min="1025" max="1025" width="4.7109375" style="302" customWidth="1"/>
    <col min="1026" max="1026" width="52.7109375" style="302" customWidth="1"/>
    <col min="1027" max="1028" width="10.7109375" style="302" customWidth="1"/>
    <col min="1029" max="1029" width="12.7109375" style="302" customWidth="1"/>
    <col min="1030" max="1030" width="14.7109375" style="302" customWidth="1"/>
    <col min="1031" max="1031" width="6.7109375" style="302" customWidth="1"/>
    <col min="1032" max="1032" width="14.7109375" style="302" customWidth="1"/>
    <col min="1033" max="1033" width="16.7109375" style="302" customWidth="1"/>
    <col min="1034" max="1034" width="12.7109375" style="302" customWidth="1"/>
    <col min="1035" max="1280" width="9.140625" style="302"/>
    <col min="1281" max="1281" width="4.7109375" style="302" customWidth="1"/>
    <col min="1282" max="1282" width="52.7109375" style="302" customWidth="1"/>
    <col min="1283" max="1284" width="10.7109375" style="302" customWidth="1"/>
    <col min="1285" max="1285" width="12.7109375" style="302" customWidth="1"/>
    <col min="1286" max="1286" width="14.7109375" style="302" customWidth="1"/>
    <col min="1287" max="1287" width="6.7109375" style="302" customWidth="1"/>
    <col min="1288" max="1288" width="14.7109375" style="302" customWidth="1"/>
    <col min="1289" max="1289" width="16.7109375" style="302" customWidth="1"/>
    <col min="1290" max="1290" width="12.7109375" style="302" customWidth="1"/>
    <col min="1291" max="1536" width="9.140625" style="302"/>
    <col min="1537" max="1537" width="4.7109375" style="302" customWidth="1"/>
    <col min="1538" max="1538" width="52.7109375" style="302" customWidth="1"/>
    <col min="1539" max="1540" width="10.7109375" style="302" customWidth="1"/>
    <col min="1541" max="1541" width="12.7109375" style="302" customWidth="1"/>
    <col min="1542" max="1542" width="14.7109375" style="302" customWidth="1"/>
    <col min="1543" max="1543" width="6.7109375" style="302" customWidth="1"/>
    <col min="1544" max="1544" width="14.7109375" style="302" customWidth="1"/>
    <col min="1545" max="1545" width="16.7109375" style="302" customWidth="1"/>
    <col min="1546" max="1546" width="12.7109375" style="302" customWidth="1"/>
    <col min="1547" max="1792" width="9.140625" style="302"/>
    <col min="1793" max="1793" width="4.7109375" style="302" customWidth="1"/>
    <col min="1794" max="1794" width="52.7109375" style="302" customWidth="1"/>
    <col min="1795" max="1796" width="10.7109375" style="302" customWidth="1"/>
    <col min="1797" max="1797" width="12.7109375" style="302" customWidth="1"/>
    <col min="1798" max="1798" width="14.7109375" style="302" customWidth="1"/>
    <col min="1799" max="1799" width="6.7109375" style="302" customWidth="1"/>
    <col min="1800" max="1800" width="14.7109375" style="302" customWidth="1"/>
    <col min="1801" max="1801" width="16.7109375" style="302" customWidth="1"/>
    <col min="1802" max="1802" width="12.7109375" style="302" customWidth="1"/>
    <col min="1803" max="2048" width="9.140625" style="302"/>
    <col min="2049" max="2049" width="4.7109375" style="302" customWidth="1"/>
    <col min="2050" max="2050" width="52.7109375" style="302" customWidth="1"/>
    <col min="2051" max="2052" width="10.7109375" style="302" customWidth="1"/>
    <col min="2053" max="2053" width="12.7109375" style="302" customWidth="1"/>
    <col min="2054" max="2054" width="14.7109375" style="302" customWidth="1"/>
    <col min="2055" max="2055" width="6.7109375" style="302" customWidth="1"/>
    <col min="2056" max="2056" width="14.7109375" style="302" customWidth="1"/>
    <col min="2057" max="2057" width="16.7109375" style="302" customWidth="1"/>
    <col min="2058" max="2058" width="12.7109375" style="302" customWidth="1"/>
    <col min="2059" max="2304" width="9.140625" style="302"/>
    <col min="2305" max="2305" width="4.7109375" style="302" customWidth="1"/>
    <col min="2306" max="2306" width="52.7109375" style="302" customWidth="1"/>
    <col min="2307" max="2308" width="10.7109375" style="302" customWidth="1"/>
    <col min="2309" max="2309" width="12.7109375" style="302" customWidth="1"/>
    <col min="2310" max="2310" width="14.7109375" style="302" customWidth="1"/>
    <col min="2311" max="2311" width="6.7109375" style="302" customWidth="1"/>
    <col min="2312" max="2312" width="14.7109375" style="302" customWidth="1"/>
    <col min="2313" max="2313" width="16.7109375" style="302" customWidth="1"/>
    <col min="2314" max="2314" width="12.7109375" style="302" customWidth="1"/>
    <col min="2315" max="2560" width="9.140625" style="302"/>
    <col min="2561" max="2561" width="4.7109375" style="302" customWidth="1"/>
    <col min="2562" max="2562" width="52.7109375" style="302" customWidth="1"/>
    <col min="2563" max="2564" width="10.7109375" style="302" customWidth="1"/>
    <col min="2565" max="2565" width="12.7109375" style="302" customWidth="1"/>
    <col min="2566" max="2566" width="14.7109375" style="302" customWidth="1"/>
    <col min="2567" max="2567" width="6.7109375" style="302" customWidth="1"/>
    <col min="2568" max="2568" width="14.7109375" style="302" customWidth="1"/>
    <col min="2569" max="2569" width="16.7109375" style="302" customWidth="1"/>
    <col min="2570" max="2570" width="12.7109375" style="302" customWidth="1"/>
    <col min="2571" max="2816" width="9.140625" style="302"/>
    <col min="2817" max="2817" width="4.7109375" style="302" customWidth="1"/>
    <col min="2818" max="2818" width="52.7109375" style="302" customWidth="1"/>
    <col min="2819" max="2820" width="10.7109375" style="302" customWidth="1"/>
    <col min="2821" max="2821" width="12.7109375" style="302" customWidth="1"/>
    <col min="2822" max="2822" width="14.7109375" style="302" customWidth="1"/>
    <col min="2823" max="2823" width="6.7109375" style="302" customWidth="1"/>
    <col min="2824" max="2824" width="14.7109375" style="302" customWidth="1"/>
    <col min="2825" max="2825" width="16.7109375" style="302" customWidth="1"/>
    <col min="2826" max="2826" width="12.7109375" style="302" customWidth="1"/>
    <col min="2827" max="3072" width="9.140625" style="302"/>
    <col min="3073" max="3073" width="4.7109375" style="302" customWidth="1"/>
    <col min="3074" max="3074" width="52.7109375" style="302" customWidth="1"/>
    <col min="3075" max="3076" width="10.7109375" style="302" customWidth="1"/>
    <col min="3077" max="3077" width="12.7109375" style="302" customWidth="1"/>
    <col min="3078" max="3078" width="14.7109375" style="302" customWidth="1"/>
    <col min="3079" max="3079" width="6.7109375" style="302" customWidth="1"/>
    <col min="3080" max="3080" width="14.7109375" style="302" customWidth="1"/>
    <col min="3081" max="3081" width="16.7109375" style="302" customWidth="1"/>
    <col min="3082" max="3082" width="12.7109375" style="302" customWidth="1"/>
    <col min="3083" max="3328" width="9.140625" style="302"/>
    <col min="3329" max="3329" width="4.7109375" style="302" customWidth="1"/>
    <col min="3330" max="3330" width="52.7109375" style="302" customWidth="1"/>
    <col min="3331" max="3332" width="10.7109375" style="302" customWidth="1"/>
    <col min="3333" max="3333" width="12.7109375" style="302" customWidth="1"/>
    <col min="3334" max="3334" width="14.7109375" style="302" customWidth="1"/>
    <col min="3335" max="3335" width="6.7109375" style="302" customWidth="1"/>
    <col min="3336" max="3336" width="14.7109375" style="302" customWidth="1"/>
    <col min="3337" max="3337" width="16.7109375" style="302" customWidth="1"/>
    <col min="3338" max="3338" width="12.7109375" style="302" customWidth="1"/>
    <col min="3339" max="3584" width="9.140625" style="302"/>
    <col min="3585" max="3585" width="4.7109375" style="302" customWidth="1"/>
    <col min="3586" max="3586" width="52.7109375" style="302" customWidth="1"/>
    <col min="3587" max="3588" width="10.7109375" style="302" customWidth="1"/>
    <col min="3589" max="3589" width="12.7109375" style="302" customWidth="1"/>
    <col min="3590" max="3590" width="14.7109375" style="302" customWidth="1"/>
    <col min="3591" max="3591" width="6.7109375" style="302" customWidth="1"/>
    <col min="3592" max="3592" width="14.7109375" style="302" customWidth="1"/>
    <col min="3593" max="3593" width="16.7109375" style="302" customWidth="1"/>
    <col min="3594" max="3594" width="12.7109375" style="302" customWidth="1"/>
    <col min="3595" max="3840" width="9.140625" style="302"/>
    <col min="3841" max="3841" width="4.7109375" style="302" customWidth="1"/>
    <col min="3842" max="3842" width="52.7109375" style="302" customWidth="1"/>
    <col min="3843" max="3844" width="10.7109375" style="302" customWidth="1"/>
    <col min="3845" max="3845" width="12.7109375" style="302" customWidth="1"/>
    <col min="3846" max="3846" width="14.7109375" style="302" customWidth="1"/>
    <col min="3847" max="3847" width="6.7109375" style="302" customWidth="1"/>
    <col min="3848" max="3848" width="14.7109375" style="302" customWidth="1"/>
    <col min="3849" max="3849" width="16.7109375" style="302" customWidth="1"/>
    <col min="3850" max="3850" width="12.7109375" style="302" customWidth="1"/>
    <col min="3851" max="4096" width="9.140625" style="302"/>
    <col min="4097" max="4097" width="4.7109375" style="302" customWidth="1"/>
    <col min="4098" max="4098" width="52.7109375" style="302" customWidth="1"/>
    <col min="4099" max="4100" width="10.7109375" style="302" customWidth="1"/>
    <col min="4101" max="4101" width="12.7109375" style="302" customWidth="1"/>
    <col min="4102" max="4102" width="14.7109375" style="302" customWidth="1"/>
    <col min="4103" max="4103" width="6.7109375" style="302" customWidth="1"/>
    <col min="4104" max="4104" width="14.7109375" style="302" customWidth="1"/>
    <col min="4105" max="4105" width="16.7109375" style="302" customWidth="1"/>
    <col min="4106" max="4106" width="12.7109375" style="302" customWidth="1"/>
    <col min="4107" max="4352" width="9.140625" style="302"/>
    <col min="4353" max="4353" width="4.7109375" style="302" customWidth="1"/>
    <col min="4354" max="4354" width="52.7109375" style="302" customWidth="1"/>
    <col min="4355" max="4356" width="10.7109375" style="302" customWidth="1"/>
    <col min="4357" max="4357" width="12.7109375" style="302" customWidth="1"/>
    <col min="4358" max="4358" width="14.7109375" style="302" customWidth="1"/>
    <col min="4359" max="4359" width="6.7109375" style="302" customWidth="1"/>
    <col min="4360" max="4360" width="14.7109375" style="302" customWidth="1"/>
    <col min="4361" max="4361" width="16.7109375" style="302" customWidth="1"/>
    <col min="4362" max="4362" width="12.7109375" style="302" customWidth="1"/>
    <col min="4363" max="4608" width="9.140625" style="302"/>
    <col min="4609" max="4609" width="4.7109375" style="302" customWidth="1"/>
    <col min="4610" max="4610" width="52.7109375" style="302" customWidth="1"/>
    <col min="4611" max="4612" width="10.7109375" style="302" customWidth="1"/>
    <col min="4613" max="4613" width="12.7109375" style="302" customWidth="1"/>
    <col min="4614" max="4614" width="14.7109375" style="302" customWidth="1"/>
    <col min="4615" max="4615" width="6.7109375" style="302" customWidth="1"/>
    <col min="4616" max="4616" width="14.7109375" style="302" customWidth="1"/>
    <col min="4617" max="4617" width="16.7109375" style="302" customWidth="1"/>
    <col min="4618" max="4618" width="12.7109375" style="302" customWidth="1"/>
    <col min="4619" max="4864" width="9.140625" style="302"/>
    <col min="4865" max="4865" width="4.7109375" style="302" customWidth="1"/>
    <col min="4866" max="4866" width="52.7109375" style="302" customWidth="1"/>
    <col min="4867" max="4868" width="10.7109375" style="302" customWidth="1"/>
    <col min="4869" max="4869" width="12.7109375" style="302" customWidth="1"/>
    <col min="4870" max="4870" width="14.7109375" style="302" customWidth="1"/>
    <col min="4871" max="4871" width="6.7109375" style="302" customWidth="1"/>
    <col min="4872" max="4872" width="14.7109375" style="302" customWidth="1"/>
    <col min="4873" max="4873" width="16.7109375" style="302" customWidth="1"/>
    <col min="4874" max="4874" width="12.7109375" style="302" customWidth="1"/>
    <col min="4875" max="5120" width="9.140625" style="302"/>
    <col min="5121" max="5121" width="4.7109375" style="302" customWidth="1"/>
    <col min="5122" max="5122" width="52.7109375" style="302" customWidth="1"/>
    <col min="5123" max="5124" width="10.7109375" style="302" customWidth="1"/>
    <col min="5125" max="5125" width="12.7109375" style="302" customWidth="1"/>
    <col min="5126" max="5126" width="14.7109375" style="302" customWidth="1"/>
    <col min="5127" max="5127" width="6.7109375" style="302" customWidth="1"/>
    <col min="5128" max="5128" width="14.7109375" style="302" customWidth="1"/>
    <col min="5129" max="5129" width="16.7109375" style="302" customWidth="1"/>
    <col min="5130" max="5130" width="12.7109375" style="302" customWidth="1"/>
    <col min="5131" max="5376" width="9.140625" style="302"/>
    <col min="5377" max="5377" width="4.7109375" style="302" customWidth="1"/>
    <col min="5378" max="5378" width="52.7109375" style="302" customWidth="1"/>
    <col min="5379" max="5380" width="10.7109375" style="302" customWidth="1"/>
    <col min="5381" max="5381" width="12.7109375" style="302" customWidth="1"/>
    <col min="5382" max="5382" width="14.7109375" style="302" customWidth="1"/>
    <col min="5383" max="5383" width="6.7109375" style="302" customWidth="1"/>
    <col min="5384" max="5384" width="14.7109375" style="302" customWidth="1"/>
    <col min="5385" max="5385" width="16.7109375" style="302" customWidth="1"/>
    <col min="5386" max="5386" width="12.7109375" style="302" customWidth="1"/>
    <col min="5387" max="5632" width="9.140625" style="302"/>
    <col min="5633" max="5633" width="4.7109375" style="302" customWidth="1"/>
    <col min="5634" max="5634" width="52.7109375" style="302" customWidth="1"/>
    <col min="5635" max="5636" width="10.7109375" style="302" customWidth="1"/>
    <col min="5637" max="5637" width="12.7109375" style="302" customWidth="1"/>
    <col min="5638" max="5638" width="14.7109375" style="302" customWidth="1"/>
    <col min="5639" max="5639" width="6.7109375" style="302" customWidth="1"/>
    <col min="5640" max="5640" width="14.7109375" style="302" customWidth="1"/>
    <col min="5641" max="5641" width="16.7109375" style="302" customWidth="1"/>
    <col min="5642" max="5642" width="12.7109375" style="302" customWidth="1"/>
    <col min="5643" max="5888" width="9.140625" style="302"/>
    <col min="5889" max="5889" width="4.7109375" style="302" customWidth="1"/>
    <col min="5890" max="5890" width="52.7109375" style="302" customWidth="1"/>
    <col min="5891" max="5892" width="10.7109375" style="302" customWidth="1"/>
    <col min="5893" max="5893" width="12.7109375" style="302" customWidth="1"/>
    <col min="5894" max="5894" width="14.7109375" style="302" customWidth="1"/>
    <col min="5895" max="5895" width="6.7109375" style="302" customWidth="1"/>
    <col min="5896" max="5896" width="14.7109375" style="302" customWidth="1"/>
    <col min="5897" max="5897" width="16.7109375" style="302" customWidth="1"/>
    <col min="5898" max="5898" width="12.7109375" style="302" customWidth="1"/>
    <col min="5899" max="6144" width="9.140625" style="302"/>
    <col min="6145" max="6145" width="4.7109375" style="302" customWidth="1"/>
    <col min="6146" max="6146" width="52.7109375" style="302" customWidth="1"/>
    <col min="6147" max="6148" width="10.7109375" style="302" customWidth="1"/>
    <col min="6149" max="6149" width="12.7109375" style="302" customWidth="1"/>
    <col min="6150" max="6150" width="14.7109375" style="302" customWidth="1"/>
    <col min="6151" max="6151" width="6.7109375" style="302" customWidth="1"/>
    <col min="6152" max="6152" width="14.7109375" style="302" customWidth="1"/>
    <col min="6153" max="6153" width="16.7109375" style="302" customWidth="1"/>
    <col min="6154" max="6154" width="12.7109375" style="302" customWidth="1"/>
    <col min="6155" max="6400" width="9.140625" style="302"/>
    <col min="6401" max="6401" width="4.7109375" style="302" customWidth="1"/>
    <col min="6402" max="6402" width="52.7109375" style="302" customWidth="1"/>
    <col min="6403" max="6404" width="10.7109375" style="302" customWidth="1"/>
    <col min="6405" max="6405" width="12.7109375" style="302" customWidth="1"/>
    <col min="6406" max="6406" width="14.7109375" style="302" customWidth="1"/>
    <col min="6407" max="6407" width="6.7109375" style="302" customWidth="1"/>
    <col min="6408" max="6408" width="14.7109375" style="302" customWidth="1"/>
    <col min="6409" max="6409" width="16.7109375" style="302" customWidth="1"/>
    <col min="6410" max="6410" width="12.7109375" style="302" customWidth="1"/>
    <col min="6411" max="6656" width="9.140625" style="302"/>
    <col min="6657" max="6657" width="4.7109375" style="302" customWidth="1"/>
    <col min="6658" max="6658" width="52.7109375" style="302" customWidth="1"/>
    <col min="6659" max="6660" width="10.7109375" style="302" customWidth="1"/>
    <col min="6661" max="6661" width="12.7109375" style="302" customWidth="1"/>
    <col min="6662" max="6662" width="14.7109375" style="302" customWidth="1"/>
    <col min="6663" max="6663" width="6.7109375" style="302" customWidth="1"/>
    <col min="6664" max="6664" width="14.7109375" style="302" customWidth="1"/>
    <col min="6665" max="6665" width="16.7109375" style="302" customWidth="1"/>
    <col min="6666" max="6666" width="12.7109375" style="302" customWidth="1"/>
    <col min="6667" max="6912" width="9.140625" style="302"/>
    <col min="6913" max="6913" width="4.7109375" style="302" customWidth="1"/>
    <col min="6914" max="6914" width="52.7109375" style="302" customWidth="1"/>
    <col min="6915" max="6916" width="10.7109375" style="302" customWidth="1"/>
    <col min="6917" max="6917" width="12.7109375" style="302" customWidth="1"/>
    <col min="6918" max="6918" width="14.7109375" style="302" customWidth="1"/>
    <col min="6919" max="6919" width="6.7109375" style="302" customWidth="1"/>
    <col min="6920" max="6920" width="14.7109375" style="302" customWidth="1"/>
    <col min="6921" max="6921" width="16.7109375" style="302" customWidth="1"/>
    <col min="6922" max="6922" width="12.7109375" style="302" customWidth="1"/>
    <col min="6923" max="7168" width="9.140625" style="302"/>
    <col min="7169" max="7169" width="4.7109375" style="302" customWidth="1"/>
    <col min="7170" max="7170" width="52.7109375" style="302" customWidth="1"/>
    <col min="7171" max="7172" width="10.7109375" style="302" customWidth="1"/>
    <col min="7173" max="7173" width="12.7109375" style="302" customWidth="1"/>
    <col min="7174" max="7174" width="14.7109375" style="302" customWidth="1"/>
    <col min="7175" max="7175" width="6.7109375" style="302" customWidth="1"/>
    <col min="7176" max="7176" width="14.7109375" style="302" customWidth="1"/>
    <col min="7177" max="7177" width="16.7109375" style="302" customWidth="1"/>
    <col min="7178" max="7178" width="12.7109375" style="302" customWidth="1"/>
    <col min="7179" max="7424" width="9.140625" style="302"/>
    <col min="7425" max="7425" width="4.7109375" style="302" customWidth="1"/>
    <col min="7426" max="7426" width="52.7109375" style="302" customWidth="1"/>
    <col min="7427" max="7428" width="10.7109375" style="302" customWidth="1"/>
    <col min="7429" max="7429" width="12.7109375" style="302" customWidth="1"/>
    <col min="7430" max="7430" width="14.7109375" style="302" customWidth="1"/>
    <col min="7431" max="7431" width="6.7109375" style="302" customWidth="1"/>
    <col min="7432" max="7432" width="14.7109375" style="302" customWidth="1"/>
    <col min="7433" max="7433" width="16.7109375" style="302" customWidth="1"/>
    <col min="7434" max="7434" width="12.7109375" style="302" customWidth="1"/>
    <col min="7435" max="7680" width="9.140625" style="302"/>
    <col min="7681" max="7681" width="4.7109375" style="302" customWidth="1"/>
    <col min="7682" max="7682" width="52.7109375" style="302" customWidth="1"/>
    <col min="7683" max="7684" width="10.7109375" style="302" customWidth="1"/>
    <col min="7685" max="7685" width="12.7109375" style="302" customWidth="1"/>
    <col min="7686" max="7686" width="14.7109375" style="302" customWidth="1"/>
    <col min="7687" max="7687" width="6.7109375" style="302" customWidth="1"/>
    <col min="7688" max="7688" width="14.7109375" style="302" customWidth="1"/>
    <col min="7689" max="7689" width="16.7109375" style="302" customWidth="1"/>
    <col min="7690" max="7690" width="12.7109375" style="302" customWidth="1"/>
    <col min="7691" max="7936" width="9.140625" style="302"/>
    <col min="7937" max="7937" width="4.7109375" style="302" customWidth="1"/>
    <col min="7938" max="7938" width="52.7109375" style="302" customWidth="1"/>
    <col min="7939" max="7940" width="10.7109375" style="302" customWidth="1"/>
    <col min="7941" max="7941" width="12.7109375" style="302" customWidth="1"/>
    <col min="7942" max="7942" width="14.7109375" style="302" customWidth="1"/>
    <col min="7943" max="7943" width="6.7109375" style="302" customWidth="1"/>
    <col min="7944" max="7944" width="14.7109375" style="302" customWidth="1"/>
    <col min="7945" max="7945" width="16.7109375" style="302" customWidth="1"/>
    <col min="7946" max="7946" width="12.7109375" style="302" customWidth="1"/>
    <col min="7947" max="8192" width="9.140625" style="302"/>
    <col min="8193" max="8193" width="4.7109375" style="302" customWidth="1"/>
    <col min="8194" max="8194" width="52.7109375" style="302" customWidth="1"/>
    <col min="8195" max="8196" width="10.7109375" style="302" customWidth="1"/>
    <col min="8197" max="8197" width="12.7109375" style="302" customWidth="1"/>
    <col min="8198" max="8198" width="14.7109375" style="302" customWidth="1"/>
    <col min="8199" max="8199" width="6.7109375" style="302" customWidth="1"/>
    <col min="8200" max="8200" width="14.7109375" style="302" customWidth="1"/>
    <col min="8201" max="8201" width="16.7109375" style="302" customWidth="1"/>
    <col min="8202" max="8202" width="12.7109375" style="302" customWidth="1"/>
    <col min="8203" max="8448" width="9.140625" style="302"/>
    <col min="8449" max="8449" width="4.7109375" style="302" customWidth="1"/>
    <col min="8450" max="8450" width="52.7109375" style="302" customWidth="1"/>
    <col min="8451" max="8452" width="10.7109375" style="302" customWidth="1"/>
    <col min="8453" max="8453" width="12.7109375" style="302" customWidth="1"/>
    <col min="8454" max="8454" width="14.7109375" style="302" customWidth="1"/>
    <col min="8455" max="8455" width="6.7109375" style="302" customWidth="1"/>
    <col min="8456" max="8456" width="14.7109375" style="302" customWidth="1"/>
    <col min="8457" max="8457" width="16.7109375" style="302" customWidth="1"/>
    <col min="8458" max="8458" width="12.7109375" style="302" customWidth="1"/>
    <col min="8459" max="8704" width="9.140625" style="302"/>
    <col min="8705" max="8705" width="4.7109375" style="302" customWidth="1"/>
    <col min="8706" max="8706" width="52.7109375" style="302" customWidth="1"/>
    <col min="8707" max="8708" width="10.7109375" style="302" customWidth="1"/>
    <col min="8709" max="8709" width="12.7109375" style="302" customWidth="1"/>
    <col min="8710" max="8710" width="14.7109375" style="302" customWidth="1"/>
    <col min="8711" max="8711" width="6.7109375" style="302" customWidth="1"/>
    <col min="8712" max="8712" width="14.7109375" style="302" customWidth="1"/>
    <col min="8713" max="8713" width="16.7109375" style="302" customWidth="1"/>
    <col min="8714" max="8714" width="12.7109375" style="302" customWidth="1"/>
    <col min="8715" max="8960" width="9.140625" style="302"/>
    <col min="8961" max="8961" width="4.7109375" style="302" customWidth="1"/>
    <col min="8962" max="8962" width="52.7109375" style="302" customWidth="1"/>
    <col min="8963" max="8964" width="10.7109375" style="302" customWidth="1"/>
    <col min="8965" max="8965" width="12.7109375" style="302" customWidth="1"/>
    <col min="8966" max="8966" width="14.7109375" style="302" customWidth="1"/>
    <col min="8967" max="8967" width="6.7109375" style="302" customWidth="1"/>
    <col min="8968" max="8968" width="14.7109375" style="302" customWidth="1"/>
    <col min="8969" max="8969" width="16.7109375" style="302" customWidth="1"/>
    <col min="8970" max="8970" width="12.7109375" style="302" customWidth="1"/>
    <col min="8971" max="9216" width="9.140625" style="302"/>
    <col min="9217" max="9217" width="4.7109375" style="302" customWidth="1"/>
    <col min="9218" max="9218" width="52.7109375" style="302" customWidth="1"/>
    <col min="9219" max="9220" width="10.7109375" style="302" customWidth="1"/>
    <col min="9221" max="9221" width="12.7109375" style="302" customWidth="1"/>
    <col min="9222" max="9222" width="14.7109375" style="302" customWidth="1"/>
    <col min="9223" max="9223" width="6.7109375" style="302" customWidth="1"/>
    <col min="9224" max="9224" width="14.7109375" style="302" customWidth="1"/>
    <col min="9225" max="9225" width="16.7109375" style="302" customWidth="1"/>
    <col min="9226" max="9226" width="12.7109375" style="302" customWidth="1"/>
    <col min="9227" max="9472" width="9.140625" style="302"/>
    <col min="9473" max="9473" width="4.7109375" style="302" customWidth="1"/>
    <col min="9474" max="9474" width="52.7109375" style="302" customWidth="1"/>
    <col min="9475" max="9476" width="10.7109375" style="302" customWidth="1"/>
    <col min="9477" max="9477" width="12.7109375" style="302" customWidth="1"/>
    <col min="9478" max="9478" width="14.7109375" style="302" customWidth="1"/>
    <col min="9479" max="9479" width="6.7109375" style="302" customWidth="1"/>
    <col min="9480" max="9480" width="14.7109375" style="302" customWidth="1"/>
    <col min="9481" max="9481" width="16.7109375" style="302" customWidth="1"/>
    <col min="9482" max="9482" width="12.7109375" style="302" customWidth="1"/>
    <col min="9483" max="9728" width="9.140625" style="302"/>
    <col min="9729" max="9729" width="4.7109375" style="302" customWidth="1"/>
    <col min="9730" max="9730" width="52.7109375" style="302" customWidth="1"/>
    <col min="9731" max="9732" width="10.7109375" style="302" customWidth="1"/>
    <col min="9733" max="9733" width="12.7109375" style="302" customWidth="1"/>
    <col min="9734" max="9734" width="14.7109375" style="302" customWidth="1"/>
    <col min="9735" max="9735" width="6.7109375" style="302" customWidth="1"/>
    <col min="9736" max="9736" width="14.7109375" style="302" customWidth="1"/>
    <col min="9737" max="9737" width="16.7109375" style="302" customWidth="1"/>
    <col min="9738" max="9738" width="12.7109375" style="302" customWidth="1"/>
    <col min="9739" max="9984" width="9.140625" style="302"/>
    <col min="9985" max="9985" width="4.7109375" style="302" customWidth="1"/>
    <col min="9986" max="9986" width="52.7109375" style="302" customWidth="1"/>
    <col min="9987" max="9988" width="10.7109375" style="302" customWidth="1"/>
    <col min="9989" max="9989" width="12.7109375" style="302" customWidth="1"/>
    <col min="9990" max="9990" width="14.7109375" style="302" customWidth="1"/>
    <col min="9991" max="9991" width="6.7109375" style="302" customWidth="1"/>
    <col min="9992" max="9992" width="14.7109375" style="302" customWidth="1"/>
    <col min="9993" max="9993" width="16.7109375" style="302" customWidth="1"/>
    <col min="9994" max="9994" width="12.7109375" style="302" customWidth="1"/>
    <col min="9995" max="10240" width="9.140625" style="302"/>
    <col min="10241" max="10241" width="4.7109375" style="302" customWidth="1"/>
    <col min="10242" max="10242" width="52.7109375" style="302" customWidth="1"/>
    <col min="10243" max="10244" width="10.7109375" style="302" customWidth="1"/>
    <col min="10245" max="10245" width="12.7109375" style="302" customWidth="1"/>
    <col min="10246" max="10246" width="14.7109375" style="302" customWidth="1"/>
    <col min="10247" max="10247" width="6.7109375" style="302" customWidth="1"/>
    <col min="10248" max="10248" width="14.7109375" style="302" customWidth="1"/>
    <col min="10249" max="10249" width="16.7109375" style="302" customWidth="1"/>
    <col min="10250" max="10250" width="12.7109375" style="302" customWidth="1"/>
    <col min="10251" max="10496" width="9.140625" style="302"/>
    <col min="10497" max="10497" width="4.7109375" style="302" customWidth="1"/>
    <col min="10498" max="10498" width="52.7109375" style="302" customWidth="1"/>
    <col min="10499" max="10500" width="10.7109375" style="302" customWidth="1"/>
    <col min="10501" max="10501" width="12.7109375" style="302" customWidth="1"/>
    <col min="10502" max="10502" width="14.7109375" style="302" customWidth="1"/>
    <col min="10503" max="10503" width="6.7109375" style="302" customWidth="1"/>
    <col min="10504" max="10504" width="14.7109375" style="302" customWidth="1"/>
    <col min="10505" max="10505" width="16.7109375" style="302" customWidth="1"/>
    <col min="10506" max="10506" width="12.7109375" style="302" customWidth="1"/>
    <col min="10507" max="10752" width="9.140625" style="302"/>
    <col min="10753" max="10753" width="4.7109375" style="302" customWidth="1"/>
    <col min="10754" max="10754" width="52.7109375" style="302" customWidth="1"/>
    <col min="10755" max="10756" width="10.7109375" style="302" customWidth="1"/>
    <col min="10757" max="10757" width="12.7109375" style="302" customWidth="1"/>
    <col min="10758" max="10758" width="14.7109375" style="302" customWidth="1"/>
    <col min="10759" max="10759" width="6.7109375" style="302" customWidth="1"/>
    <col min="10760" max="10760" width="14.7109375" style="302" customWidth="1"/>
    <col min="10761" max="10761" width="16.7109375" style="302" customWidth="1"/>
    <col min="10762" max="10762" width="12.7109375" style="302" customWidth="1"/>
    <col min="10763" max="11008" width="9.140625" style="302"/>
    <col min="11009" max="11009" width="4.7109375" style="302" customWidth="1"/>
    <col min="11010" max="11010" width="52.7109375" style="302" customWidth="1"/>
    <col min="11011" max="11012" width="10.7109375" style="302" customWidth="1"/>
    <col min="11013" max="11013" width="12.7109375" style="302" customWidth="1"/>
    <col min="11014" max="11014" width="14.7109375" style="302" customWidth="1"/>
    <col min="11015" max="11015" width="6.7109375" style="302" customWidth="1"/>
    <col min="11016" max="11016" width="14.7109375" style="302" customWidth="1"/>
    <col min="11017" max="11017" width="16.7109375" style="302" customWidth="1"/>
    <col min="11018" max="11018" width="12.7109375" style="302" customWidth="1"/>
    <col min="11019" max="11264" width="9.140625" style="302"/>
    <col min="11265" max="11265" width="4.7109375" style="302" customWidth="1"/>
    <col min="11266" max="11266" width="52.7109375" style="302" customWidth="1"/>
    <col min="11267" max="11268" width="10.7109375" style="302" customWidth="1"/>
    <col min="11269" max="11269" width="12.7109375" style="302" customWidth="1"/>
    <col min="11270" max="11270" width="14.7109375" style="302" customWidth="1"/>
    <col min="11271" max="11271" width="6.7109375" style="302" customWidth="1"/>
    <col min="11272" max="11272" width="14.7109375" style="302" customWidth="1"/>
    <col min="11273" max="11273" width="16.7109375" style="302" customWidth="1"/>
    <col min="11274" max="11274" width="12.7109375" style="302" customWidth="1"/>
    <col min="11275" max="11520" width="9.140625" style="302"/>
    <col min="11521" max="11521" width="4.7109375" style="302" customWidth="1"/>
    <col min="11522" max="11522" width="52.7109375" style="302" customWidth="1"/>
    <col min="11523" max="11524" width="10.7109375" style="302" customWidth="1"/>
    <col min="11525" max="11525" width="12.7109375" style="302" customWidth="1"/>
    <col min="11526" max="11526" width="14.7109375" style="302" customWidth="1"/>
    <col min="11527" max="11527" width="6.7109375" style="302" customWidth="1"/>
    <col min="11528" max="11528" width="14.7109375" style="302" customWidth="1"/>
    <col min="11529" max="11529" width="16.7109375" style="302" customWidth="1"/>
    <col min="11530" max="11530" width="12.7109375" style="302" customWidth="1"/>
    <col min="11531" max="11776" width="9.140625" style="302"/>
    <col min="11777" max="11777" width="4.7109375" style="302" customWidth="1"/>
    <col min="11778" max="11778" width="52.7109375" style="302" customWidth="1"/>
    <col min="11779" max="11780" width="10.7109375" style="302" customWidth="1"/>
    <col min="11781" max="11781" width="12.7109375" style="302" customWidth="1"/>
    <col min="11782" max="11782" width="14.7109375" style="302" customWidth="1"/>
    <col min="11783" max="11783" width="6.7109375" style="302" customWidth="1"/>
    <col min="11784" max="11784" width="14.7109375" style="302" customWidth="1"/>
    <col min="11785" max="11785" width="16.7109375" style="302" customWidth="1"/>
    <col min="11786" max="11786" width="12.7109375" style="302" customWidth="1"/>
    <col min="11787" max="12032" width="9.140625" style="302"/>
    <col min="12033" max="12033" width="4.7109375" style="302" customWidth="1"/>
    <col min="12034" max="12034" width="52.7109375" style="302" customWidth="1"/>
    <col min="12035" max="12036" width="10.7109375" style="302" customWidth="1"/>
    <col min="12037" max="12037" width="12.7109375" style="302" customWidth="1"/>
    <col min="12038" max="12038" width="14.7109375" style="302" customWidth="1"/>
    <col min="12039" max="12039" width="6.7109375" style="302" customWidth="1"/>
    <col min="12040" max="12040" width="14.7109375" style="302" customWidth="1"/>
    <col min="12041" max="12041" width="16.7109375" style="302" customWidth="1"/>
    <col min="12042" max="12042" width="12.7109375" style="302" customWidth="1"/>
    <col min="12043" max="12288" width="9.140625" style="302"/>
    <col min="12289" max="12289" width="4.7109375" style="302" customWidth="1"/>
    <col min="12290" max="12290" width="52.7109375" style="302" customWidth="1"/>
    <col min="12291" max="12292" width="10.7109375" style="302" customWidth="1"/>
    <col min="12293" max="12293" width="12.7109375" style="302" customWidth="1"/>
    <col min="12294" max="12294" width="14.7109375" style="302" customWidth="1"/>
    <col min="12295" max="12295" width="6.7109375" style="302" customWidth="1"/>
    <col min="12296" max="12296" width="14.7109375" style="302" customWidth="1"/>
    <col min="12297" max="12297" width="16.7109375" style="302" customWidth="1"/>
    <col min="12298" max="12298" width="12.7109375" style="302" customWidth="1"/>
    <col min="12299" max="12544" width="9.140625" style="302"/>
    <col min="12545" max="12545" width="4.7109375" style="302" customWidth="1"/>
    <col min="12546" max="12546" width="52.7109375" style="302" customWidth="1"/>
    <col min="12547" max="12548" width="10.7109375" style="302" customWidth="1"/>
    <col min="12549" max="12549" width="12.7109375" style="302" customWidth="1"/>
    <col min="12550" max="12550" width="14.7109375" style="302" customWidth="1"/>
    <col min="12551" max="12551" width="6.7109375" style="302" customWidth="1"/>
    <col min="12552" max="12552" width="14.7109375" style="302" customWidth="1"/>
    <col min="12553" max="12553" width="16.7109375" style="302" customWidth="1"/>
    <col min="12554" max="12554" width="12.7109375" style="302" customWidth="1"/>
    <col min="12555" max="12800" width="9.140625" style="302"/>
    <col min="12801" max="12801" width="4.7109375" style="302" customWidth="1"/>
    <col min="12802" max="12802" width="52.7109375" style="302" customWidth="1"/>
    <col min="12803" max="12804" width="10.7109375" style="302" customWidth="1"/>
    <col min="12805" max="12805" width="12.7109375" style="302" customWidth="1"/>
    <col min="12806" max="12806" width="14.7109375" style="302" customWidth="1"/>
    <col min="12807" max="12807" width="6.7109375" style="302" customWidth="1"/>
    <col min="12808" max="12808" width="14.7109375" style="302" customWidth="1"/>
    <col min="12809" max="12809" width="16.7109375" style="302" customWidth="1"/>
    <col min="12810" max="12810" width="12.7109375" style="302" customWidth="1"/>
    <col min="12811" max="13056" width="9.140625" style="302"/>
    <col min="13057" max="13057" width="4.7109375" style="302" customWidth="1"/>
    <col min="13058" max="13058" width="52.7109375" style="302" customWidth="1"/>
    <col min="13059" max="13060" width="10.7109375" style="302" customWidth="1"/>
    <col min="13061" max="13061" width="12.7109375" style="302" customWidth="1"/>
    <col min="13062" max="13062" width="14.7109375" style="302" customWidth="1"/>
    <col min="13063" max="13063" width="6.7109375" style="302" customWidth="1"/>
    <col min="13064" max="13064" width="14.7109375" style="302" customWidth="1"/>
    <col min="13065" max="13065" width="16.7109375" style="302" customWidth="1"/>
    <col min="13066" max="13066" width="12.7109375" style="302" customWidth="1"/>
    <col min="13067" max="13312" width="9.140625" style="302"/>
    <col min="13313" max="13313" width="4.7109375" style="302" customWidth="1"/>
    <col min="13314" max="13314" width="52.7109375" style="302" customWidth="1"/>
    <col min="13315" max="13316" width="10.7109375" style="302" customWidth="1"/>
    <col min="13317" max="13317" width="12.7109375" style="302" customWidth="1"/>
    <col min="13318" max="13318" width="14.7109375" style="302" customWidth="1"/>
    <col min="13319" max="13319" width="6.7109375" style="302" customWidth="1"/>
    <col min="13320" max="13320" width="14.7109375" style="302" customWidth="1"/>
    <col min="13321" max="13321" width="16.7109375" style="302" customWidth="1"/>
    <col min="13322" max="13322" width="12.7109375" style="302" customWidth="1"/>
    <col min="13323" max="13568" width="9.140625" style="302"/>
    <col min="13569" max="13569" width="4.7109375" style="302" customWidth="1"/>
    <col min="13570" max="13570" width="52.7109375" style="302" customWidth="1"/>
    <col min="13571" max="13572" width="10.7109375" style="302" customWidth="1"/>
    <col min="13573" max="13573" width="12.7109375" style="302" customWidth="1"/>
    <col min="13574" max="13574" width="14.7109375" style="302" customWidth="1"/>
    <col min="13575" max="13575" width="6.7109375" style="302" customWidth="1"/>
    <col min="13576" max="13576" width="14.7109375" style="302" customWidth="1"/>
    <col min="13577" max="13577" width="16.7109375" style="302" customWidth="1"/>
    <col min="13578" max="13578" width="12.7109375" style="302" customWidth="1"/>
    <col min="13579" max="13824" width="9.140625" style="302"/>
    <col min="13825" max="13825" width="4.7109375" style="302" customWidth="1"/>
    <col min="13826" max="13826" width="52.7109375" style="302" customWidth="1"/>
    <col min="13827" max="13828" width="10.7109375" style="302" customWidth="1"/>
    <col min="13829" max="13829" width="12.7109375" style="302" customWidth="1"/>
    <col min="13830" max="13830" width="14.7109375" style="302" customWidth="1"/>
    <col min="13831" max="13831" width="6.7109375" style="302" customWidth="1"/>
    <col min="13832" max="13832" width="14.7109375" style="302" customWidth="1"/>
    <col min="13833" max="13833" width="16.7109375" style="302" customWidth="1"/>
    <col min="13834" max="13834" width="12.7109375" style="302" customWidth="1"/>
    <col min="13835" max="14080" width="9.140625" style="302"/>
    <col min="14081" max="14081" width="4.7109375" style="302" customWidth="1"/>
    <col min="14082" max="14082" width="52.7109375" style="302" customWidth="1"/>
    <col min="14083" max="14084" width="10.7109375" style="302" customWidth="1"/>
    <col min="14085" max="14085" width="12.7109375" style="302" customWidth="1"/>
    <col min="14086" max="14086" width="14.7109375" style="302" customWidth="1"/>
    <col min="14087" max="14087" width="6.7109375" style="302" customWidth="1"/>
    <col min="14088" max="14088" width="14.7109375" style="302" customWidth="1"/>
    <col min="14089" max="14089" width="16.7109375" style="302" customWidth="1"/>
    <col min="14090" max="14090" width="12.7109375" style="302" customWidth="1"/>
    <col min="14091" max="14336" width="9.140625" style="302"/>
    <col min="14337" max="14337" width="4.7109375" style="302" customWidth="1"/>
    <col min="14338" max="14338" width="52.7109375" style="302" customWidth="1"/>
    <col min="14339" max="14340" width="10.7109375" style="302" customWidth="1"/>
    <col min="14341" max="14341" width="12.7109375" style="302" customWidth="1"/>
    <col min="14342" max="14342" width="14.7109375" style="302" customWidth="1"/>
    <col min="14343" max="14343" width="6.7109375" style="302" customWidth="1"/>
    <col min="14344" max="14344" width="14.7109375" style="302" customWidth="1"/>
    <col min="14345" max="14345" width="16.7109375" style="302" customWidth="1"/>
    <col min="14346" max="14346" width="12.7109375" style="302" customWidth="1"/>
    <col min="14347" max="14592" width="9.140625" style="302"/>
    <col min="14593" max="14593" width="4.7109375" style="302" customWidth="1"/>
    <col min="14594" max="14594" width="52.7109375" style="302" customWidth="1"/>
    <col min="14595" max="14596" width="10.7109375" style="302" customWidth="1"/>
    <col min="14597" max="14597" width="12.7109375" style="302" customWidth="1"/>
    <col min="14598" max="14598" width="14.7109375" style="302" customWidth="1"/>
    <col min="14599" max="14599" width="6.7109375" style="302" customWidth="1"/>
    <col min="14600" max="14600" width="14.7109375" style="302" customWidth="1"/>
    <col min="14601" max="14601" width="16.7109375" style="302" customWidth="1"/>
    <col min="14602" max="14602" width="12.7109375" style="302" customWidth="1"/>
    <col min="14603" max="14848" width="9.140625" style="302"/>
    <col min="14849" max="14849" width="4.7109375" style="302" customWidth="1"/>
    <col min="14850" max="14850" width="52.7109375" style="302" customWidth="1"/>
    <col min="14851" max="14852" width="10.7109375" style="302" customWidth="1"/>
    <col min="14853" max="14853" width="12.7109375" style="302" customWidth="1"/>
    <col min="14854" max="14854" width="14.7109375" style="302" customWidth="1"/>
    <col min="14855" max="14855" width="6.7109375" style="302" customWidth="1"/>
    <col min="14856" max="14856" width="14.7109375" style="302" customWidth="1"/>
    <col min="14857" max="14857" width="16.7109375" style="302" customWidth="1"/>
    <col min="14858" max="14858" width="12.7109375" style="302" customWidth="1"/>
    <col min="14859" max="15104" width="9.140625" style="302"/>
    <col min="15105" max="15105" width="4.7109375" style="302" customWidth="1"/>
    <col min="15106" max="15106" width="52.7109375" style="302" customWidth="1"/>
    <col min="15107" max="15108" width="10.7109375" style="302" customWidth="1"/>
    <col min="15109" max="15109" width="12.7109375" style="302" customWidth="1"/>
    <col min="15110" max="15110" width="14.7109375" style="302" customWidth="1"/>
    <col min="15111" max="15111" width="6.7109375" style="302" customWidth="1"/>
    <col min="15112" max="15112" width="14.7109375" style="302" customWidth="1"/>
    <col min="15113" max="15113" width="16.7109375" style="302" customWidth="1"/>
    <col min="15114" max="15114" width="12.7109375" style="302" customWidth="1"/>
    <col min="15115" max="15360" width="9.140625" style="302"/>
    <col min="15361" max="15361" width="4.7109375" style="302" customWidth="1"/>
    <col min="15362" max="15362" width="52.7109375" style="302" customWidth="1"/>
    <col min="15363" max="15364" width="10.7109375" style="302" customWidth="1"/>
    <col min="15365" max="15365" width="12.7109375" style="302" customWidth="1"/>
    <col min="15366" max="15366" width="14.7109375" style="302" customWidth="1"/>
    <col min="15367" max="15367" width="6.7109375" style="302" customWidth="1"/>
    <col min="15368" max="15368" width="14.7109375" style="302" customWidth="1"/>
    <col min="15369" max="15369" width="16.7109375" style="302" customWidth="1"/>
    <col min="15370" max="15370" width="12.7109375" style="302" customWidth="1"/>
    <col min="15371" max="15616" width="9.140625" style="302"/>
    <col min="15617" max="15617" width="4.7109375" style="302" customWidth="1"/>
    <col min="15618" max="15618" width="52.7109375" style="302" customWidth="1"/>
    <col min="15619" max="15620" width="10.7109375" style="302" customWidth="1"/>
    <col min="15621" max="15621" width="12.7109375" style="302" customWidth="1"/>
    <col min="15622" max="15622" width="14.7109375" style="302" customWidth="1"/>
    <col min="15623" max="15623" width="6.7109375" style="302" customWidth="1"/>
    <col min="15624" max="15624" width="14.7109375" style="302" customWidth="1"/>
    <col min="15625" max="15625" width="16.7109375" style="302" customWidth="1"/>
    <col min="15626" max="15626" width="12.7109375" style="302" customWidth="1"/>
    <col min="15627" max="15872" width="9.140625" style="302"/>
    <col min="15873" max="15873" width="4.7109375" style="302" customWidth="1"/>
    <col min="15874" max="15874" width="52.7109375" style="302" customWidth="1"/>
    <col min="15875" max="15876" width="10.7109375" style="302" customWidth="1"/>
    <col min="15877" max="15877" width="12.7109375" style="302" customWidth="1"/>
    <col min="15878" max="15878" width="14.7109375" style="302" customWidth="1"/>
    <col min="15879" max="15879" width="6.7109375" style="302" customWidth="1"/>
    <col min="15880" max="15880" width="14.7109375" style="302" customWidth="1"/>
    <col min="15881" max="15881" width="16.7109375" style="302" customWidth="1"/>
    <col min="15882" max="15882" width="12.7109375" style="302" customWidth="1"/>
    <col min="15883" max="16128" width="9.140625" style="302"/>
    <col min="16129" max="16129" width="4.7109375" style="302" customWidth="1"/>
    <col min="16130" max="16130" width="52.7109375" style="302" customWidth="1"/>
    <col min="16131" max="16132" width="10.7109375" style="302" customWidth="1"/>
    <col min="16133" max="16133" width="12.7109375" style="302" customWidth="1"/>
    <col min="16134" max="16134" width="14.7109375" style="302" customWidth="1"/>
    <col min="16135" max="16135" width="6.7109375" style="302" customWidth="1"/>
    <col min="16136" max="16136" width="14.7109375" style="302" customWidth="1"/>
    <col min="16137" max="16137" width="16.7109375" style="302" customWidth="1"/>
    <col min="16138" max="16138" width="12.7109375" style="302" customWidth="1"/>
    <col min="16139" max="16384" width="9.140625" style="302"/>
  </cols>
  <sheetData>
    <row r="1" spans="1:10" s="237" customFormat="1" ht="12.75" customHeight="1">
      <c r="A1" s="235"/>
      <c r="B1" s="556"/>
      <c r="C1" s="456"/>
      <c r="D1" s="235"/>
      <c r="J1" s="239" t="s">
        <v>489</v>
      </c>
    </row>
    <row r="2" spans="1:10" s="237" customFormat="1" ht="24" customHeight="1">
      <c r="A2" s="235"/>
      <c r="B2" s="328" t="s">
        <v>10</v>
      </c>
      <c r="C2" s="456"/>
      <c r="D2" s="235"/>
    </row>
    <row r="3" spans="1:10" s="237" customFormat="1" ht="12.75" customHeight="1">
      <c r="A3" s="235"/>
      <c r="B3" s="556"/>
      <c r="C3" s="456"/>
      <c r="D3" s="235"/>
      <c r="E3" s="557"/>
    </row>
    <row r="4" spans="1:10" s="237" customFormat="1" ht="12.75" customHeight="1">
      <c r="A4" s="235"/>
      <c r="B4" s="556"/>
      <c r="C4" s="456"/>
      <c r="D4" s="235"/>
      <c r="E4" s="557"/>
    </row>
    <row r="5" spans="1:10" s="237" customFormat="1" ht="12.75" customHeight="1">
      <c r="A5" s="329"/>
      <c r="C5" s="558"/>
      <c r="D5" s="330"/>
      <c r="F5" s="331" t="s">
        <v>74</v>
      </c>
      <c r="G5" s="559" t="s">
        <v>75</v>
      </c>
    </row>
    <row r="6" spans="1:10" s="237" customFormat="1" ht="20.100000000000001" customHeight="1">
      <c r="A6" s="329"/>
      <c r="B6" s="560"/>
      <c r="C6" s="334" t="s">
        <v>76</v>
      </c>
      <c r="D6" s="330"/>
      <c r="E6" s="330"/>
      <c r="F6" s="335"/>
      <c r="G6" s="61"/>
      <c r="H6" s="125"/>
    </row>
    <row r="7" spans="1:10" s="237" customFormat="1" ht="12.75" customHeight="1" thickBot="1">
      <c r="A7" s="329"/>
      <c r="C7" s="558"/>
      <c r="D7" s="330"/>
      <c r="E7" s="330"/>
      <c r="F7" s="335"/>
      <c r="G7" s="336"/>
      <c r="H7" s="337"/>
    </row>
    <row r="8" spans="1:10" s="567" customFormat="1" ht="44.1" customHeight="1">
      <c r="A8" s="561" t="s">
        <v>14</v>
      </c>
      <c r="B8" s="250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565" t="s">
        <v>19</v>
      </c>
      <c r="J8" s="566" t="s">
        <v>20</v>
      </c>
    </row>
    <row r="9" spans="1:10" s="577" customFormat="1" ht="12.75" customHeight="1" thickBot="1">
      <c r="A9" s="568"/>
      <c r="B9" s="569"/>
      <c r="C9" s="569"/>
      <c r="D9" s="570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567" customFormat="1" ht="24" customHeight="1" thickTop="1">
      <c r="A10" s="578">
        <v>1</v>
      </c>
      <c r="B10" s="129" t="s">
        <v>380</v>
      </c>
      <c r="C10" s="78" t="s">
        <v>21</v>
      </c>
      <c r="D10" s="79">
        <v>70</v>
      </c>
      <c r="E10" s="131"/>
      <c r="F10" s="579">
        <f t="shared" ref="F10:F33" si="0">ROUND(E10*D10,2)</f>
        <v>0</v>
      </c>
      <c r="G10" s="657">
        <v>0.08</v>
      </c>
      <c r="H10" s="581">
        <f>ROUND(F10+F10*G10,2)</f>
        <v>0</v>
      </c>
      <c r="I10" s="658"/>
      <c r="J10" s="659"/>
    </row>
    <row r="11" spans="1:10" s="567" customFormat="1" ht="24" customHeight="1">
      <c r="A11" s="584">
        <v>2</v>
      </c>
      <c r="B11" s="132" t="s">
        <v>381</v>
      </c>
      <c r="C11" s="146" t="s">
        <v>21</v>
      </c>
      <c r="D11" s="46">
        <v>20</v>
      </c>
      <c r="E11" s="113"/>
      <c r="F11" s="579">
        <f t="shared" si="0"/>
        <v>0</v>
      </c>
      <c r="G11" s="580">
        <v>0.08</v>
      </c>
      <c r="H11" s="581">
        <f t="shared" ref="H11:H33" si="1">ROUND(F11+F11*G11,2)</f>
        <v>0</v>
      </c>
      <c r="I11" s="658"/>
      <c r="J11" s="659"/>
    </row>
    <row r="12" spans="1:10" s="567" customFormat="1" ht="24" customHeight="1">
      <c r="A12" s="578">
        <v>3</v>
      </c>
      <c r="B12" s="132" t="s">
        <v>382</v>
      </c>
      <c r="C12" s="146" t="s">
        <v>21</v>
      </c>
      <c r="D12" s="46">
        <v>10</v>
      </c>
      <c r="E12" s="113"/>
      <c r="F12" s="579">
        <f t="shared" si="0"/>
        <v>0</v>
      </c>
      <c r="G12" s="580">
        <v>0.08</v>
      </c>
      <c r="H12" s="581">
        <f t="shared" si="1"/>
        <v>0</v>
      </c>
      <c r="I12" s="658"/>
      <c r="J12" s="659"/>
    </row>
    <row r="13" spans="1:10" s="567" customFormat="1" ht="24" customHeight="1">
      <c r="A13" s="578">
        <v>4</v>
      </c>
      <c r="B13" s="132" t="s">
        <v>383</v>
      </c>
      <c r="C13" s="146" t="s">
        <v>21</v>
      </c>
      <c r="D13" s="46">
        <v>20</v>
      </c>
      <c r="E13" s="113"/>
      <c r="F13" s="579">
        <f t="shared" si="0"/>
        <v>0</v>
      </c>
      <c r="G13" s="580">
        <v>0.08</v>
      </c>
      <c r="H13" s="581">
        <f t="shared" si="1"/>
        <v>0</v>
      </c>
      <c r="I13" s="658"/>
      <c r="J13" s="659"/>
    </row>
    <row r="14" spans="1:10" s="567" customFormat="1" ht="24" customHeight="1">
      <c r="A14" s="578">
        <v>5</v>
      </c>
      <c r="B14" s="132" t="s">
        <v>384</v>
      </c>
      <c r="C14" s="146" t="s">
        <v>21</v>
      </c>
      <c r="D14" s="46">
        <v>50</v>
      </c>
      <c r="E14" s="113"/>
      <c r="F14" s="579">
        <f t="shared" si="0"/>
        <v>0</v>
      </c>
      <c r="G14" s="580">
        <v>0.08</v>
      </c>
      <c r="H14" s="581">
        <f t="shared" si="1"/>
        <v>0</v>
      </c>
      <c r="I14" s="658"/>
      <c r="J14" s="659"/>
    </row>
    <row r="15" spans="1:10" s="567" customFormat="1" ht="24" customHeight="1">
      <c r="A15" s="578">
        <v>6</v>
      </c>
      <c r="B15" s="132" t="s">
        <v>385</v>
      </c>
      <c r="C15" s="147" t="s">
        <v>329</v>
      </c>
      <c r="D15" s="46">
        <v>500</v>
      </c>
      <c r="E15" s="113"/>
      <c r="F15" s="579">
        <f t="shared" si="0"/>
        <v>0</v>
      </c>
      <c r="G15" s="580">
        <v>0.08</v>
      </c>
      <c r="H15" s="581">
        <f t="shared" si="1"/>
        <v>0</v>
      </c>
      <c r="I15" s="658"/>
      <c r="J15" s="659"/>
    </row>
    <row r="16" spans="1:10" s="567" customFormat="1" ht="24" customHeight="1">
      <c r="A16" s="578">
        <v>7</v>
      </c>
      <c r="B16" s="132" t="s">
        <v>386</v>
      </c>
      <c r="C16" s="133" t="s">
        <v>224</v>
      </c>
      <c r="D16" s="46">
        <v>50</v>
      </c>
      <c r="E16" s="113"/>
      <c r="F16" s="579">
        <f t="shared" si="0"/>
        <v>0</v>
      </c>
      <c r="G16" s="580">
        <v>0.08</v>
      </c>
      <c r="H16" s="581">
        <f t="shared" si="1"/>
        <v>0</v>
      </c>
      <c r="I16" s="658"/>
      <c r="J16" s="659"/>
    </row>
    <row r="17" spans="1:10" s="567" customFormat="1" ht="24" customHeight="1">
      <c r="A17" s="578">
        <v>8</v>
      </c>
      <c r="B17" s="132" t="s">
        <v>387</v>
      </c>
      <c r="C17" s="133" t="s">
        <v>224</v>
      </c>
      <c r="D17" s="46">
        <v>40</v>
      </c>
      <c r="E17" s="113"/>
      <c r="F17" s="579">
        <f t="shared" si="0"/>
        <v>0</v>
      </c>
      <c r="G17" s="580">
        <v>0.08</v>
      </c>
      <c r="H17" s="581">
        <f t="shared" si="1"/>
        <v>0</v>
      </c>
      <c r="I17" s="658"/>
      <c r="J17" s="659"/>
    </row>
    <row r="18" spans="1:10" s="567" customFormat="1" ht="24" customHeight="1">
      <c r="A18" s="578">
        <v>9</v>
      </c>
      <c r="B18" s="132" t="s">
        <v>388</v>
      </c>
      <c r="C18" s="133" t="s">
        <v>225</v>
      </c>
      <c r="D18" s="46">
        <v>10</v>
      </c>
      <c r="E18" s="113"/>
      <c r="F18" s="579">
        <f t="shared" si="0"/>
        <v>0</v>
      </c>
      <c r="G18" s="580">
        <v>0.08</v>
      </c>
      <c r="H18" s="581">
        <f t="shared" si="1"/>
        <v>0</v>
      </c>
      <c r="I18" s="658"/>
      <c r="J18" s="659"/>
    </row>
    <row r="19" spans="1:10" s="567" customFormat="1" ht="24" customHeight="1">
      <c r="A19" s="578">
        <v>10</v>
      </c>
      <c r="B19" s="132" t="s">
        <v>389</v>
      </c>
      <c r="C19" s="133" t="s">
        <v>77</v>
      </c>
      <c r="D19" s="46">
        <v>2500</v>
      </c>
      <c r="E19" s="113"/>
      <c r="F19" s="579">
        <f t="shared" si="0"/>
        <v>0</v>
      </c>
      <c r="G19" s="580">
        <v>0.08</v>
      </c>
      <c r="H19" s="581">
        <f t="shared" si="1"/>
        <v>0</v>
      </c>
      <c r="I19" s="658"/>
      <c r="J19" s="659"/>
    </row>
    <row r="20" spans="1:10" s="567" customFormat="1" ht="24" customHeight="1">
      <c r="A20" s="578">
        <v>11</v>
      </c>
      <c r="B20" s="132" t="s">
        <v>78</v>
      </c>
      <c r="C20" s="146" t="s">
        <v>79</v>
      </c>
      <c r="D20" s="46">
        <v>400</v>
      </c>
      <c r="E20" s="113"/>
      <c r="F20" s="579">
        <f t="shared" si="0"/>
        <v>0</v>
      </c>
      <c r="G20" s="580">
        <v>0.08</v>
      </c>
      <c r="H20" s="581">
        <f t="shared" si="1"/>
        <v>0</v>
      </c>
      <c r="I20" s="660"/>
      <c r="J20" s="661"/>
    </row>
    <row r="21" spans="1:10" s="567" customFormat="1" ht="24" customHeight="1">
      <c r="A21" s="578">
        <v>12</v>
      </c>
      <c r="B21" s="132" t="s">
        <v>390</v>
      </c>
      <c r="C21" s="146" t="s">
        <v>21</v>
      </c>
      <c r="D21" s="46">
        <v>5000</v>
      </c>
      <c r="E21" s="113"/>
      <c r="F21" s="579">
        <f t="shared" si="0"/>
        <v>0</v>
      </c>
      <c r="G21" s="580">
        <v>0.08</v>
      </c>
      <c r="H21" s="581">
        <f t="shared" si="1"/>
        <v>0</v>
      </c>
      <c r="I21" s="660"/>
      <c r="J21" s="661"/>
    </row>
    <row r="22" spans="1:10" s="567" customFormat="1" ht="24" customHeight="1">
      <c r="A22" s="578">
        <v>13</v>
      </c>
      <c r="B22" s="132" t="s">
        <v>391</v>
      </c>
      <c r="C22" s="146" t="s">
        <v>21</v>
      </c>
      <c r="D22" s="46">
        <v>8000</v>
      </c>
      <c r="E22" s="113"/>
      <c r="F22" s="579">
        <f t="shared" si="0"/>
        <v>0</v>
      </c>
      <c r="G22" s="580">
        <v>0.08</v>
      </c>
      <c r="H22" s="581">
        <f t="shared" si="1"/>
        <v>0</v>
      </c>
      <c r="I22" s="660"/>
      <c r="J22" s="661"/>
    </row>
    <row r="23" spans="1:10" s="567" customFormat="1" ht="24" customHeight="1">
      <c r="A23" s="578">
        <v>14</v>
      </c>
      <c r="B23" s="132" t="s">
        <v>392</v>
      </c>
      <c r="C23" s="146" t="s">
        <v>21</v>
      </c>
      <c r="D23" s="46">
        <v>6000</v>
      </c>
      <c r="E23" s="113"/>
      <c r="F23" s="579">
        <f t="shared" si="0"/>
        <v>0</v>
      </c>
      <c r="G23" s="580">
        <v>0.08</v>
      </c>
      <c r="H23" s="581">
        <f t="shared" si="1"/>
        <v>0</v>
      </c>
      <c r="I23" s="660"/>
      <c r="J23" s="661"/>
    </row>
    <row r="24" spans="1:10" s="567" customFormat="1" ht="24" customHeight="1">
      <c r="A24" s="578">
        <v>15</v>
      </c>
      <c r="B24" s="132" t="s">
        <v>393</v>
      </c>
      <c r="C24" s="146" t="s">
        <v>21</v>
      </c>
      <c r="D24" s="46">
        <v>500</v>
      </c>
      <c r="E24" s="113"/>
      <c r="F24" s="579">
        <f t="shared" si="0"/>
        <v>0</v>
      </c>
      <c r="G24" s="580">
        <v>0.08</v>
      </c>
      <c r="H24" s="581">
        <f t="shared" si="1"/>
        <v>0</v>
      </c>
      <c r="I24" s="660"/>
      <c r="J24" s="661"/>
    </row>
    <row r="25" spans="1:10" s="567" customFormat="1" ht="24" customHeight="1">
      <c r="A25" s="578">
        <v>16</v>
      </c>
      <c r="B25" s="132" t="s">
        <v>394</v>
      </c>
      <c r="C25" s="146" t="s">
        <v>21</v>
      </c>
      <c r="D25" s="46">
        <v>1300</v>
      </c>
      <c r="E25" s="113"/>
      <c r="F25" s="579">
        <f t="shared" si="0"/>
        <v>0</v>
      </c>
      <c r="G25" s="580">
        <v>0.08</v>
      </c>
      <c r="H25" s="581">
        <f t="shared" si="1"/>
        <v>0</v>
      </c>
      <c r="I25" s="660"/>
      <c r="J25" s="661"/>
    </row>
    <row r="26" spans="1:10" s="567" customFormat="1" ht="24" customHeight="1">
      <c r="A26" s="578">
        <v>17</v>
      </c>
      <c r="B26" s="132" t="s">
        <v>395</v>
      </c>
      <c r="C26" s="146" t="s">
        <v>21</v>
      </c>
      <c r="D26" s="46">
        <v>240</v>
      </c>
      <c r="E26" s="113"/>
      <c r="F26" s="579">
        <f t="shared" si="0"/>
        <v>0</v>
      </c>
      <c r="G26" s="580">
        <v>0.08</v>
      </c>
      <c r="H26" s="581">
        <f t="shared" si="1"/>
        <v>0</v>
      </c>
      <c r="I26" s="660"/>
      <c r="J26" s="661"/>
    </row>
    <row r="27" spans="1:10" s="567" customFormat="1" ht="24" customHeight="1">
      <c r="A27" s="578">
        <v>18</v>
      </c>
      <c r="B27" s="132" t="s">
        <v>396</v>
      </c>
      <c r="C27" s="146" t="s">
        <v>21</v>
      </c>
      <c r="D27" s="46">
        <v>200</v>
      </c>
      <c r="E27" s="113"/>
      <c r="F27" s="579">
        <f t="shared" si="0"/>
        <v>0</v>
      </c>
      <c r="G27" s="580">
        <v>0.08</v>
      </c>
      <c r="H27" s="581">
        <f t="shared" si="1"/>
        <v>0</v>
      </c>
      <c r="I27" s="660"/>
      <c r="J27" s="661"/>
    </row>
    <row r="28" spans="1:10" s="567" customFormat="1" ht="24" customHeight="1">
      <c r="A28" s="578">
        <v>19</v>
      </c>
      <c r="B28" s="132" t="s">
        <v>397</v>
      </c>
      <c r="C28" s="146" t="s">
        <v>21</v>
      </c>
      <c r="D28" s="46">
        <v>500</v>
      </c>
      <c r="E28" s="113"/>
      <c r="F28" s="579">
        <f t="shared" si="0"/>
        <v>0</v>
      </c>
      <c r="G28" s="580">
        <v>0.08</v>
      </c>
      <c r="H28" s="581">
        <f t="shared" si="1"/>
        <v>0</v>
      </c>
      <c r="I28" s="660"/>
      <c r="J28" s="661"/>
    </row>
    <row r="29" spans="1:10" s="567" customFormat="1" ht="24" customHeight="1">
      <c r="A29" s="578">
        <v>20</v>
      </c>
      <c r="B29" s="132" t="s">
        <v>398</v>
      </c>
      <c r="C29" s="133" t="s">
        <v>80</v>
      </c>
      <c r="D29" s="46">
        <v>70</v>
      </c>
      <c r="E29" s="113"/>
      <c r="F29" s="579">
        <f t="shared" si="0"/>
        <v>0</v>
      </c>
      <c r="G29" s="580">
        <v>0.08</v>
      </c>
      <c r="H29" s="581">
        <f t="shared" si="1"/>
        <v>0</v>
      </c>
      <c r="I29" s="660"/>
      <c r="J29" s="661"/>
    </row>
    <row r="30" spans="1:10" s="567" customFormat="1" ht="24" customHeight="1">
      <c r="A30" s="578">
        <v>21</v>
      </c>
      <c r="B30" s="132" t="s">
        <v>81</v>
      </c>
      <c r="C30" s="133" t="s">
        <v>82</v>
      </c>
      <c r="D30" s="46">
        <v>250</v>
      </c>
      <c r="E30" s="113"/>
      <c r="F30" s="579">
        <f t="shared" si="0"/>
        <v>0</v>
      </c>
      <c r="G30" s="580">
        <v>0.08</v>
      </c>
      <c r="H30" s="581">
        <f t="shared" si="1"/>
        <v>0</v>
      </c>
      <c r="I30" s="660"/>
      <c r="J30" s="661"/>
    </row>
    <row r="31" spans="1:10" s="567" customFormat="1" ht="24" customHeight="1">
      <c r="A31" s="578">
        <v>22</v>
      </c>
      <c r="B31" s="132" t="s">
        <v>81</v>
      </c>
      <c r="C31" s="133" t="s">
        <v>83</v>
      </c>
      <c r="D31" s="46">
        <v>250</v>
      </c>
      <c r="E31" s="113"/>
      <c r="F31" s="579">
        <f t="shared" si="0"/>
        <v>0</v>
      </c>
      <c r="G31" s="580">
        <v>0.08</v>
      </c>
      <c r="H31" s="581">
        <f t="shared" si="1"/>
        <v>0</v>
      </c>
      <c r="I31" s="660"/>
      <c r="J31" s="661"/>
    </row>
    <row r="32" spans="1:10" s="567" customFormat="1" ht="24" customHeight="1">
      <c r="A32" s="578">
        <v>23</v>
      </c>
      <c r="B32" s="132" t="s">
        <v>399</v>
      </c>
      <c r="C32" s="133" t="s">
        <v>84</v>
      </c>
      <c r="D32" s="46">
        <v>30</v>
      </c>
      <c r="E32" s="113"/>
      <c r="F32" s="579">
        <f t="shared" si="0"/>
        <v>0</v>
      </c>
      <c r="G32" s="580">
        <v>0.08</v>
      </c>
      <c r="H32" s="581">
        <f t="shared" si="1"/>
        <v>0</v>
      </c>
      <c r="I32" s="660"/>
      <c r="J32" s="661"/>
    </row>
    <row r="33" spans="1:10" s="567" customFormat="1" ht="24" customHeight="1" thickBot="1">
      <c r="A33" s="662">
        <v>24</v>
      </c>
      <c r="B33" s="148" t="s">
        <v>400</v>
      </c>
      <c r="C33" s="149" t="s">
        <v>226</v>
      </c>
      <c r="D33" s="150">
        <v>120</v>
      </c>
      <c r="E33" s="137"/>
      <c r="F33" s="663">
        <f t="shared" si="0"/>
        <v>0</v>
      </c>
      <c r="G33" s="652">
        <v>0.08</v>
      </c>
      <c r="H33" s="664">
        <f t="shared" si="1"/>
        <v>0</v>
      </c>
      <c r="I33" s="665"/>
      <c r="J33" s="666"/>
    </row>
    <row r="34" spans="1:10" s="567" customFormat="1" ht="14.1" customHeight="1">
      <c r="A34" s="333"/>
      <c r="B34" s="302"/>
      <c r="C34" s="591"/>
      <c r="D34" s="592"/>
      <c r="E34" s="416"/>
      <c r="F34" s="593"/>
      <c r="G34" s="594"/>
      <c r="H34" s="416"/>
      <c r="I34" s="237"/>
      <c r="J34" s="237"/>
    </row>
    <row r="35" spans="1:10" s="567" customFormat="1" ht="15.75">
      <c r="A35" s="333"/>
      <c r="B35" s="595"/>
      <c r="C35" s="591"/>
      <c r="D35" s="500" t="s">
        <v>1</v>
      </c>
      <c r="E35" s="501"/>
      <c r="F35" s="419">
        <f>SUM(F10:F33)</f>
        <v>0</v>
      </c>
      <c r="G35" s="597"/>
      <c r="H35" s="419">
        <f>SUM(H10:H33)</f>
        <v>0</v>
      </c>
      <c r="I35" s="237"/>
      <c r="J35" s="237"/>
    </row>
    <row r="36" spans="1:10" s="567" customFormat="1" ht="14.1" customHeight="1">
      <c r="A36" s="333"/>
      <c r="B36" s="595"/>
      <c r="C36" s="591"/>
      <c r="D36" s="592"/>
      <c r="E36" s="592"/>
      <c r="F36" s="655"/>
      <c r="G36" s="594"/>
      <c r="H36" s="656"/>
      <c r="I36" s="237"/>
      <c r="J36" s="237"/>
    </row>
    <row r="37" spans="1:10" s="567" customFormat="1" ht="14.1" customHeight="1">
      <c r="A37" s="333"/>
      <c r="C37" s="591"/>
      <c r="D37" s="592"/>
      <c r="E37" s="592"/>
      <c r="F37" s="335"/>
      <c r="G37" s="594"/>
      <c r="H37" s="337"/>
      <c r="I37" s="237"/>
      <c r="J37" s="237"/>
    </row>
    <row r="38" spans="1:10" s="567" customFormat="1" ht="14.1" customHeight="1">
      <c r="A38" s="333"/>
      <c r="C38" s="591"/>
      <c r="D38" s="592"/>
      <c r="E38" s="592"/>
      <c r="F38" s="655"/>
      <c r="G38" s="594"/>
      <c r="H38" s="656"/>
      <c r="I38" s="237"/>
      <c r="J38" s="237"/>
    </row>
    <row r="39" spans="1:10" s="567" customFormat="1">
      <c r="A39" s="598"/>
      <c r="C39" s="599"/>
      <c r="D39" s="330"/>
      <c r="E39" s="330"/>
      <c r="F39" s="335"/>
      <c r="G39" s="336"/>
      <c r="H39" s="337"/>
      <c r="I39" s="237"/>
      <c r="J39" s="237"/>
    </row>
    <row r="40" spans="1:10" s="567" customFormat="1">
      <c r="A40" s="598"/>
      <c r="C40" s="599"/>
      <c r="D40" s="330"/>
      <c r="E40" s="330"/>
      <c r="F40" s="335"/>
      <c r="G40" s="336"/>
      <c r="H40" s="337"/>
      <c r="I40" s="237"/>
      <c r="J40" s="237"/>
    </row>
    <row r="41" spans="1:10" s="567" customFormat="1">
      <c r="A41" s="598"/>
      <c r="C41" s="599"/>
      <c r="D41" s="330"/>
      <c r="E41" s="330"/>
      <c r="F41" s="335"/>
      <c r="G41" s="336"/>
      <c r="H41" s="337"/>
      <c r="I41" s="237"/>
      <c r="J41" s="237"/>
    </row>
    <row r="42" spans="1:10" s="567" customFormat="1">
      <c r="A42" s="598"/>
      <c r="C42" s="599"/>
      <c r="D42" s="330"/>
      <c r="E42" s="330"/>
      <c r="F42" s="335"/>
      <c r="G42" s="336"/>
      <c r="H42" s="337"/>
      <c r="I42" s="237"/>
      <c r="J42" s="237"/>
    </row>
    <row r="43" spans="1:10" s="567" customFormat="1">
      <c r="A43" s="598"/>
      <c r="C43" s="599"/>
      <c r="D43" s="330"/>
      <c r="E43" s="330"/>
      <c r="F43" s="335"/>
      <c r="G43" s="336"/>
      <c r="H43" s="337"/>
      <c r="I43" s="237"/>
      <c r="J43" s="237"/>
    </row>
    <row r="44" spans="1:10" s="567" customFormat="1">
      <c r="A44" s="598"/>
      <c r="C44" s="599"/>
      <c r="D44" s="330"/>
      <c r="E44" s="330"/>
      <c r="F44" s="335"/>
      <c r="G44" s="336"/>
      <c r="H44" s="337"/>
      <c r="I44" s="237"/>
      <c r="J44" s="237"/>
    </row>
    <row r="45" spans="1:10" s="567" customFormat="1">
      <c r="A45" s="598"/>
      <c r="C45" s="599"/>
      <c r="D45" s="330"/>
      <c r="E45" s="330"/>
      <c r="F45" s="335"/>
      <c r="G45" s="336"/>
      <c r="H45" s="337"/>
      <c r="I45" s="237"/>
      <c r="J45" s="237"/>
    </row>
    <row r="46" spans="1:10" s="567" customFormat="1">
      <c r="A46" s="598"/>
      <c r="C46" s="599"/>
      <c r="D46" s="330"/>
      <c r="E46" s="330"/>
      <c r="F46" s="335"/>
      <c r="G46" s="336"/>
      <c r="H46" s="337"/>
      <c r="I46" s="237"/>
      <c r="J46" s="237"/>
    </row>
    <row r="47" spans="1:10" s="567" customFormat="1">
      <c r="A47" s="598"/>
      <c r="C47" s="599"/>
      <c r="D47" s="330"/>
      <c r="E47" s="330"/>
      <c r="F47" s="335"/>
      <c r="G47" s="336"/>
      <c r="H47" s="337"/>
      <c r="I47" s="237"/>
      <c r="J47" s="237"/>
    </row>
    <row r="48" spans="1:10" s="567" customFormat="1">
      <c r="A48" s="598"/>
      <c r="C48" s="599"/>
      <c r="D48" s="330"/>
      <c r="E48" s="330"/>
      <c r="F48" s="335"/>
      <c r="G48" s="336"/>
      <c r="H48" s="337"/>
      <c r="I48" s="237"/>
      <c r="J48" s="237"/>
    </row>
    <row r="49" spans="1:10" s="567" customFormat="1">
      <c r="A49" s="598"/>
      <c r="C49" s="599"/>
      <c r="D49" s="330"/>
      <c r="E49" s="330"/>
      <c r="F49" s="335"/>
      <c r="G49" s="336"/>
      <c r="H49" s="337"/>
      <c r="I49" s="237"/>
      <c r="J49" s="237"/>
    </row>
    <row r="50" spans="1:10" s="567" customFormat="1">
      <c r="A50" s="598"/>
      <c r="C50" s="599"/>
      <c r="D50" s="330"/>
      <c r="E50" s="330"/>
      <c r="F50" s="335"/>
      <c r="G50" s="336"/>
      <c r="H50" s="337"/>
      <c r="I50" s="237"/>
      <c r="J50" s="237"/>
    </row>
    <row r="51" spans="1:10" s="567" customFormat="1">
      <c r="A51" s="598"/>
      <c r="C51" s="599"/>
      <c r="D51" s="330"/>
      <c r="E51" s="330"/>
      <c r="F51" s="335"/>
      <c r="G51" s="336"/>
      <c r="H51" s="337"/>
      <c r="I51" s="237"/>
      <c r="J51" s="237"/>
    </row>
    <row r="52" spans="1:10" s="567" customFormat="1">
      <c r="A52" s="598"/>
      <c r="C52" s="599"/>
      <c r="D52" s="330"/>
      <c r="E52" s="330"/>
      <c r="F52" s="335"/>
      <c r="G52" s="336"/>
      <c r="H52" s="337"/>
      <c r="I52" s="237"/>
      <c r="J52" s="237"/>
    </row>
    <row r="53" spans="1:10" s="567" customFormat="1">
      <c r="A53" s="598"/>
      <c r="C53" s="599"/>
      <c r="D53" s="330"/>
      <c r="E53" s="330"/>
      <c r="F53" s="335"/>
      <c r="G53" s="336"/>
      <c r="H53" s="337"/>
      <c r="I53" s="237"/>
      <c r="J53" s="237"/>
    </row>
    <row r="54" spans="1:10" s="567" customFormat="1">
      <c r="A54" s="598"/>
      <c r="C54" s="599"/>
      <c r="D54" s="330"/>
      <c r="E54" s="330"/>
      <c r="F54" s="335"/>
      <c r="G54" s="336"/>
      <c r="H54" s="337"/>
      <c r="I54" s="237"/>
      <c r="J54" s="237"/>
    </row>
    <row r="55" spans="1:10" s="567" customFormat="1">
      <c r="A55" s="598"/>
      <c r="C55" s="599"/>
      <c r="D55" s="330"/>
      <c r="E55" s="330"/>
      <c r="F55" s="335"/>
      <c r="G55" s="336"/>
      <c r="H55" s="337"/>
      <c r="I55" s="237"/>
      <c r="J55" s="237"/>
    </row>
    <row r="56" spans="1:10" s="567" customFormat="1">
      <c r="A56" s="598"/>
      <c r="C56" s="599"/>
      <c r="D56" s="330"/>
      <c r="E56" s="330"/>
      <c r="F56" s="335"/>
      <c r="G56" s="336"/>
      <c r="H56" s="337"/>
      <c r="I56" s="237"/>
      <c r="J56" s="237"/>
    </row>
    <row r="57" spans="1:10" s="567" customFormat="1">
      <c r="A57" s="598"/>
      <c r="C57" s="599"/>
      <c r="D57" s="330"/>
      <c r="E57" s="330"/>
      <c r="F57" s="335"/>
      <c r="G57" s="336"/>
      <c r="H57" s="337"/>
      <c r="I57" s="237"/>
      <c r="J57" s="237"/>
    </row>
    <row r="58" spans="1:10" s="567" customFormat="1">
      <c r="A58" s="598"/>
      <c r="C58" s="599"/>
      <c r="D58" s="330"/>
      <c r="E58" s="330"/>
      <c r="F58" s="335"/>
      <c r="G58" s="336"/>
      <c r="H58" s="337"/>
      <c r="I58" s="237"/>
      <c r="J58" s="237"/>
    </row>
    <row r="59" spans="1:10" s="567" customFormat="1">
      <c r="A59" s="598"/>
      <c r="C59" s="599"/>
      <c r="D59" s="330"/>
      <c r="E59" s="330"/>
      <c r="F59" s="335"/>
      <c r="G59" s="336"/>
      <c r="H59" s="337"/>
      <c r="I59" s="237"/>
      <c r="J59" s="237"/>
    </row>
    <row r="60" spans="1:10" s="567" customFormat="1">
      <c r="A60" s="598"/>
      <c r="C60" s="599"/>
      <c r="D60" s="330"/>
      <c r="E60" s="330"/>
      <c r="F60" s="335"/>
      <c r="G60" s="336"/>
      <c r="H60" s="337"/>
      <c r="I60" s="237"/>
      <c r="J60" s="237"/>
    </row>
    <row r="61" spans="1:10" s="567" customFormat="1">
      <c r="A61" s="598"/>
      <c r="C61" s="599"/>
      <c r="D61" s="330"/>
      <c r="E61" s="330"/>
      <c r="F61" s="335"/>
      <c r="G61" s="336"/>
      <c r="H61" s="337"/>
      <c r="I61" s="237"/>
      <c r="J61" s="237"/>
    </row>
    <row r="62" spans="1:10" s="567" customFormat="1">
      <c r="A62" s="598"/>
      <c r="C62" s="599"/>
      <c r="D62" s="330"/>
      <c r="E62" s="330"/>
      <c r="F62" s="335"/>
      <c r="G62" s="336"/>
      <c r="H62" s="337"/>
      <c r="I62" s="237"/>
      <c r="J62" s="237"/>
    </row>
    <row r="63" spans="1:10" s="567" customFormat="1">
      <c r="A63" s="598"/>
      <c r="C63" s="599"/>
      <c r="D63" s="330"/>
      <c r="E63" s="330"/>
      <c r="F63" s="335"/>
      <c r="G63" s="336"/>
      <c r="H63" s="337"/>
      <c r="I63" s="237"/>
      <c r="J63" s="237"/>
    </row>
    <row r="64" spans="1:10" s="567" customFormat="1">
      <c r="A64" s="598"/>
      <c r="C64" s="599"/>
      <c r="D64" s="330"/>
      <c r="E64" s="330"/>
      <c r="F64" s="335"/>
      <c r="G64" s="336"/>
      <c r="H64" s="337"/>
      <c r="I64" s="237"/>
      <c r="J64" s="237"/>
    </row>
    <row r="65" spans="1:10" s="567" customFormat="1">
      <c r="A65" s="598"/>
      <c r="C65" s="599"/>
      <c r="D65" s="330"/>
      <c r="E65" s="330"/>
      <c r="F65" s="335"/>
      <c r="G65" s="336"/>
      <c r="H65" s="337"/>
      <c r="I65" s="237"/>
      <c r="J65" s="237"/>
    </row>
    <row r="66" spans="1:10" s="567" customFormat="1">
      <c r="A66" s="598"/>
      <c r="C66" s="599"/>
      <c r="D66" s="330"/>
      <c r="E66" s="330"/>
      <c r="F66" s="335"/>
      <c r="G66" s="336"/>
      <c r="H66" s="337"/>
      <c r="I66" s="237"/>
      <c r="J66" s="237"/>
    </row>
    <row r="67" spans="1:10" s="567" customFormat="1">
      <c r="A67" s="598"/>
      <c r="C67" s="599"/>
      <c r="D67" s="330"/>
      <c r="E67" s="330"/>
      <c r="F67" s="335"/>
      <c r="G67" s="336"/>
      <c r="H67" s="337"/>
      <c r="I67" s="237"/>
      <c r="J67" s="237"/>
    </row>
    <row r="68" spans="1:10" s="567" customFormat="1">
      <c r="A68" s="598"/>
      <c r="C68" s="599"/>
      <c r="D68" s="330"/>
      <c r="E68" s="330"/>
      <c r="F68" s="335"/>
      <c r="G68" s="336"/>
      <c r="H68" s="337"/>
      <c r="I68" s="237"/>
      <c r="J68" s="237"/>
    </row>
    <row r="69" spans="1:10" s="567" customFormat="1">
      <c r="A69" s="598"/>
      <c r="C69" s="599"/>
      <c r="D69" s="330"/>
      <c r="E69" s="330"/>
      <c r="F69" s="335"/>
      <c r="G69" s="336"/>
      <c r="H69" s="337"/>
      <c r="I69" s="237"/>
      <c r="J69" s="237"/>
    </row>
    <row r="70" spans="1:10" s="567" customFormat="1">
      <c r="A70" s="598"/>
      <c r="C70" s="599"/>
      <c r="D70" s="330"/>
      <c r="E70" s="330"/>
      <c r="F70" s="335"/>
      <c r="G70" s="336"/>
      <c r="H70" s="337"/>
      <c r="I70" s="237"/>
      <c r="J70" s="237"/>
    </row>
    <row r="71" spans="1:10" s="567" customFormat="1">
      <c r="A71" s="598"/>
      <c r="C71" s="599"/>
      <c r="D71" s="330"/>
      <c r="E71" s="330"/>
      <c r="F71" s="335"/>
      <c r="G71" s="336"/>
      <c r="H71" s="337"/>
      <c r="I71" s="237"/>
      <c r="J71" s="237"/>
    </row>
    <row r="72" spans="1:10" s="567" customFormat="1">
      <c r="A72" s="598"/>
      <c r="C72" s="599"/>
      <c r="D72" s="330"/>
      <c r="E72" s="330"/>
      <c r="F72" s="335"/>
      <c r="G72" s="336"/>
      <c r="H72" s="337"/>
      <c r="I72" s="237"/>
      <c r="J72" s="237"/>
    </row>
    <row r="73" spans="1:10" s="567" customFormat="1">
      <c r="A73" s="598"/>
      <c r="C73" s="599"/>
      <c r="D73" s="330"/>
      <c r="E73" s="330"/>
      <c r="F73" s="335"/>
      <c r="G73" s="336"/>
      <c r="H73" s="337"/>
      <c r="I73" s="237"/>
      <c r="J73" s="237"/>
    </row>
    <row r="74" spans="1:10" s="567" customFormat="1">
      <c r="A74" s="598"/>
      <c r="C74" s="599"/>
      <c r="D74" s="330"/>
      <c r="E74" s="330"/>
      <c r="F74" s="335"/>
      <c r="G74" s="336"/>
      <c r="H74" s="337"/>
      <c r="I74" s="237"/>
      <c r="J74" s="237"/>
    </row>
    <row r="75" spans="1:10" s="567" customFormat="1">
      <c r="A75" s="598"/>
      <c r="C75" s="599"/>
      <c r="D75" s="330"/>
      <c r="E75" s="330"/>
      <c r="F75" s="335"/>
      <c r="G75" s="336"/>
      <c r="H75" s="337"/>
      <c r="I75" s="237"/>
      <c r="J75" s="237"/>
    </row>
    <row r="76" spans="1:10" s="567" customFormat="1">
      <c r="A76" s="598"/>
      <c r="C76" s="599"/>
      <c r="D76" s="330"/>
      <c r="E76" s="330"/>
      <c r="F76" s="335"/>
      <c r="G76" s="336"/>
      <c r="H76" s="337"/>
      <c r="I76" s="237"/>
      <c r="J76" s="237"/>
    </row>
    <row r="77" spans="1:10" s="567" customFormat="1">
      <c r="A77" s="598"/>
      <c r="C77" s="599"/>
      <c r="D77" s="330"/>
      <c r="E77" s="330"/>
      <c r="F77" s="335"/>
      <c r="G77" s="336"/>
      <c r="H77" s="337"/>
      <c r="I77" s="237"/>
      <c r="J77" s="237"/>
    </row>
    <row r="78" spans="1:10" s="567" customFormat="1">
      <c r="A78" s="598"/>
      <c r="C78" s="599"/>
      <c r="D78" s="330"/>
      <c r="E78" s="330"/>
      <c r="F78" s="335"/>
      <c r="G78" s="336"/>
      <c r="H78" s="337"/>
      <c r="I78" s="237"/>
      <c r="J78" s="237"/>
    </row>
    <row r="79" spans="1:10" s="567" customFormat="1">
      <c r="A79" s="598"/>
      <c r="C79" s="599"/>
      <c r="D79" s="330"/>
      <c r="E79" s="330"/>
      <c r="F79" s="335"/>
      <c r="G79" s="336"/>
      <c r="H79" s="337"/>
      <c r="I79" s="237"/>
      <c r="J79" s="237"/>
    </row>
    <row r="80" spans="1:10" s="567" customFormat="1">
      <c r="A80" s="598"/>
      <c r="C80" s="599"/>
      <c r="D80" s="330"/>
      <c r="E80" s="330"/>
      <c r="F80" s="335"/>
      <c r="G80" s="336"/>
      <c r="H80" s="337"/>
      <c r="I80" s="237"/>
      <c r="J80" s="237"/>
    </row>
    <row r="81" spans="1:10" s="567" customFormat="1">
      <c r="A81" s="598"/>
      <c r="C81" s="599"/>
      <c r="D81" s="330"/>
      <c r="E81" s="330"/>
      <c r="F81" s="335"/>
      <c r="G81" s="336"/>
      <c r="H81" s="337"/>
      <c r="I81" s="237"/>
      <c r="J81" s="237"/>
    </row>
    <row r="82" spans="1:10" s="567" customFormat="1">
      <c r="A82" s="598"/>
      <c r="C82" s="599"/>
      <c r="D82" s="330"/>
      <c r="E82" s="330"/>
      <c r="F82" s="335"/>
      <c r="G82" s="336"/>
      <c r="H82" s="337"/>
      <c r="I82" s="237"/>
      <c r="J82" s="237"/>
    </row>
    <row r="83" spans="1:10" s="567" customFormat="1">
      <c r="A83" s="598"/>
      <c r="C83" s="599"/>
      <c r="D83" s="330"/>
      <c r="E83" s="330"/>
      <c r="F83" s="335"/>
      <c r="G83" s="336"/>
      <c r="H83" s="337"/>
      <c r="I83" s="237"/>
      <c r="J83" s="237"/>
    </row>
    <row r="84" spans="1:10" s="567" customFormat="1">
      <c r="A84" s="598"/>
      <c r="C84" s="599"/>
      <c r="D84" s="330"/>
      <c r="E84" s="330"/>
      <c r="F84" s="335"/>
      <c r="G84" s="336"/>
      <c r="H84" s="337"/>
      <c r="I84" s="237"/>
      <c r="J84" s="237"/>
    </row>
    <row r="85" spans="1:10" s="567" customFormat="1">
      <c r="A85" s="598"/>
      <c r="C85" s="599"/>
      <c r="D85" s="330"/>
      <c r="E85" s="330"/>
      <c r="F85" s="335"/>
      <c r="G85" s="336"/>
      <c r="H85" s="337"/>
      <c r="I85" s="237"/>
      <c r="J85" s="237"/>
    </row>
    <row r="86" spans="1:10" s="567" customFormat="1">
      <c r="A86" s="598"/>
      <c r="C86" s="599"/>
      <c r="D86" s="330"/>
      <c r="E86" s="330"/>
      <c r="F86" s="335"/>
      <c r="G86" s="336"/>
      <c r="H86" s="337"/>
      <c r="I86" s="237"/>
      <c r="J86" s="237"/>
    </row>
    <row r="87" spans="1:10" s="567" customFormat="1">
      <c r="A87" s="598"/>
      <c r="C87" s="599"/>
      <c r="D87" s="330"/>
      <c r="E87" s="330"/>
      <c r="F87" s="335"/>
      <c r="G87" s="336"/>
      <c r="H87" s="337"/>
      <c r="I87" s="237"/>
      <c r="J87" s="237"/>
    </row>
    <row r="88" spans="1:10" s="567" customFormat="1">
      <c r="A88" s="598"/>
      <c r="C88" s="599"/>
      <c r="D88" s="330"/>
      <c r="E88" s="330"/>
      <c r="F88" s="335"/>
      <c r="G88" s="336"/>
      <c r="H88" s="337"/>
      <c r="I88" s="237"/>
      <c r="J88" s="237"/>
    </row>
    <row r="89" spans="1:10" s="567" customFormat="1">
      <c r="A89" s="598"/>
      <c r="C89" s="599"/>
      <c r="D89" s="330"/>
      <c r="E89" s="330"/>
      <c r="F89" s="335"/>
      <c r="G89" s="336"/>
      <c r="H89" s="337"/>
      <c r="I89" s="237"/>
      <c r="J89" s="237"/>
    </row>
    <row r="90" spans="1:10" s="567" customFormat="1">
      <c r="A90" s="598"/>
      <c r="C90" s="599"/>
      <c r="D90" s="330"/>
      <c r="E90" s="330"/>
      <c r="F90" s="335"/>
      <c r="G90" s="336"/>
      <c r="H90" s="337"/>
      <c r="I90" s="237"/>
      <c r="J90" s="237"/>
    </row>
    <row r="91" spans="1:10" s="567" customFormat="1">
      <c r="A91" s="598"/>
      <c r="C91" s="599"/>
      <c r="D91" s="330"/>
      <c r="E91" s="330"/>
      <c r="F91" s="335"/>
      <c r="G91" s="336"/>
      <c r="H91" s="337"/>
      <c r="I91" s="237"/>
      <c r="J91" s="237"/>
    </row>
    <row r="92" spans="1:10" s="567" customFormat="1">
      <c r="A92" s="598"/>
      <c r="C92" s="599"/>
      <c r="D92" s="330"/>
      <c r="E92" s="330"/>
      <c r="F92" s="335"/>
      <c r="G92" s="336"/>
      <c r="H92" s="337"/>
      <c r="I92" s="237"/>
      <c r="J92" s="237"/>
    </row>
    <row r="93" spans="1:10" s="567" customFormat="1">
      <c r="A93" s="598"/>
      <c r="C93" s="599"/>
      <c r="D93" s="330"/>
      <c r="E93" s="330"/>
      <c r="F93" s="335"/>
      <c r="G93" s="336"/>
      <c r="H93" s="337"/>
      <c r="I93" s="237"/>
      <c r="J93" s="237"/>
    </row>
    <row r="94" spans="1:10" s="567" customFormat="1">
      <c r="A94" s="598"/>
      <c r="C94" s="599"/>
      <c r="D94" s="330"/>
      <c r="E94" s="330"/>
      <c r="F94" s="335"/>
      <c r="G94" s="336"/>
      <c r="H94" s="337"/>
      <c r="I94" s="237"/>
      <c r="J94" s="237"/>
    </row>
    <row r="95" spans="1:10" s="567" customFormat="1">
      <c r="A95" s="598"/>
      <c r="C95" s="599"/>
      <c r="D95" s="330"/>
      <c r="E95" s="330"/>
      <c r="F95" s="335"/>
      <c r="G95" s="336"/>
      <c r="H95" s="337"/>
      <c r="I95" s="237"/>
      <c r="J95" s="237"/>
    </row>
    <row r="96" spans="1:10" s="567" customFormat="1">
      <c r="A96" s="598"/>
      <c r="C96" s="599"/>
      <c r="D96" s="330"/>
      <c r="E96" s="330"/>
      <c r="F96" s="335"/>
      <c r="G96" s="336"/>
      <c r="H96" s="337"/>
      <c r="I96" s="237"/>
      <c r="J96" s="237"/>
    </row>
    <row r="97" spans="1:10" s="567" customFormat="1">
      <c r="A97" s="598"/>
      <c r="C97" s="599"/>
      <c r="D97" s="330"/>
      <c r="E97" s="330"/>
      <c r="F97" s="335"/>
      <c r="G97" s="336"/>
      <c r="H97" s="337"/>
      <c r="I97" s="237"/>
      <c r="J97" s="237"/>
    </row>
    <row r="98" spans="1:10" s="567" customFormat="1">
      <c r="A98" s="598"/>
      <c r="C98" s="599"/>
      <c r="D98" s="330"/>
      <c r="E98" s="330"/>
      <c r="F98" s="335"/>
      <c r="G98" s="336"/>
      <c r="H98" s="337"/>
      <c r="I98" s="237"/>
      <c r="J98" s="237"/>
    </row>
    <row r="99" spans="1:10" s="567" customFormat="1">
      <c r="A99" s="598"/>
      <c r="C99" s="599"/>
      <c r="D99" s="330"/>
      <c r="E99" s="330"/>
      <c r="F99" s="335"/>
      <c r="G99" s="336"/>
      <c r="H99" s="337"/>
      <c r="I99" s="237"/>
      <c r="J99" s="237"/>
    </row>
    <row r="100" spans="1:10" s="567" customFormat="1">
      <c r="A100" s="598"/>
      <c r="C100" s="599"/>
      <c r="D100" s="330"/>
      <c r="E100" s="330"/>
      <c r="F100" s="335"/>
      <c r="G100" s="336"/>
      <c r="H100" s="337"/>
      <c r="I100" s="237"/>
      <c r="J100" s="237"/>
    </row>
    <row r="101" spans="1:10" s="567" customFormat="1">
      <c r="A101" s="598"/>
      <c r="C101" s="599"/>
      <c r="D101" s="330"/>
      <c r="E101" s="330"/>
      <c r="F101" s="335"/>
      <c r="G101" s="336"/>
      <c r="H101" s="337"/>
      <c r="I101" s="237"/>
      <c r="J101" s="237"/>
    </row>
    <row r="102" spans="1:10" s="567" customFormat="1">
      <c r="A102" s="598"/>
      <c r="C102" s="599"/>
      <c r="D102" s="330"/>
      <c r="E102" s="330"/>
      <c r="F102" s="335"/>
      <c r="G102" s="336"/>
      <c r="H102" s="337"/>
      <c r="I102" s="237"/>
      <c r="J102" s="237"/>
    </row>
    <row r="103" spans="1:10" s="567" customFormat="1">
      <c r="A103" s="598"/>
      <c r="C103" s="599"/>
      <c r="D103" s="330"/>
      <c r="E103" s="330"/>
      <c r="F103" s="335"/>
      <c r="G103" s="336"/>
      <c r="H103" s="337"/>
      <c r="I103" s="237"/>
      <c r="J103" s="237"/>
    </row>
    <row r="104" spans="1:10" s="567" customFormat="1">
      <c r="A104" s="598"/>
      <c r="C104" s="599"/>
      <c r="D104" s="330"/>
      <c r="E104" s="330"/>
      <c r="F104" s="335"/>
      <c r="G104" s="336"/>
      <c r="H104" s="337"/>
      <c r="I104" s="237"/>
      <c r="J104" s="237"/>
    </row>
    <row r="105" spans="1:10" s="567" customFormat="1">
      <c r="A105" s="598"/>
      <c r="C105" s="599"/>
      <c r="D105" s="330"/>
      <c r="E105" s="330"/>
      <c r="F105" s="335"/>
      <c r="G105" s="336"/>
      <c r="H105" s="337"/>
      <c r="I105" s="237"/>
      <c r="J105" s="237"/>
    </row>
    <row r="106" spans="1:10" s="567" customFormat="1">
      <c r="A106" s="598"/>
      <c r="C106" s="599"/>
      <c r="D106" s="330"/>
      <c r="E106" s="330"/>
      <c r="F106" s="335"/>
      <c r="G106" s="336"/>
      <c r="H106" s="337"/>
      <c r="I106" s="237"/>
      <c r="J106" s="237"/>
    </row>
    <row r="107" spans="1:10" s="567" customFormat="1">
      <c r="A107" s="598"/>
      <c r="C107" s="599"/>
      <c r="D107" s="330"/>
      <c r="E107" s="330"/>
      <c r="F107" s="335"/>
      <c r="G107" s="336"/>
      <c r="H107" s="337"/>
      <c r="I107" s="237"/>
      <c r="J107" s="237"/>
    </row>
    <row r="108" spans="1:10" s="567" customFormat="1">
      <c r="A108" s="598"/>
      <c r="C108" s="599"/>
      <c r="D108" s="330"/>
      <c r="E108" s="330"/>
      <c r="F108" s="335"/>
      <c r="G108" s="336"/>
      <c r="H108" s="337"/>
      <c r="I108" s="237"/>
      <c r="J108" s="237"/>
    </row>
    <row r="109" spans="1:10" s="567" customFormat="1">
      <c r="A109" s="598"/>
      <c r="C109" s="599"/>
      <c r="D109" s="330"/>
      <c r="E109" s="330"/>
      <c r="F109" s="335"/>
      <c r="G109" s="336"/>
      <c r="H109" s="337"/>
      <c r="I109" s="237"/>
      <c r="J109" s="237"/>
    </row>
    <row r="110" spans="1:10" s="567" customFormat="1">
      <c r="A110" s="598"/>
      <c r="C110" s="599"/>
      <c r="D110" s="330"/>
      <c r="E110" s="330"/>
      <c r="F110" s="335"/>
      <c r="G110" s="336"/>
      <c r="H110" s="337"/>
      <c r="I110" s="237"/>
      <c r="J110" s="237"/>
    </row>
    <row r="111" spans="1:10" s="567" customFormat="1">
      <c r="A111" s="598"/>
      <c r="C111" s="599"/>
      <c r="D111" s="330"/>
      <c r="E111" s="330"/>
      <c r="F111" s="335"/>
      <c r="G111" s="336"/>
      <c r="H111" s="337"/>
      <c r="I111" s="237"/>
      <c r="J111" s="237"/>
    </row>
    <row r="112" spans="1:10" s="567" customFormat="1">
      <c r="A112" s="598"/>
      <c r="C112" s="599"/>
      <c r="D112" s="330"/>
      <c r="E112" s="330"/>
      <c r="F112" s="335"/>
      <c r="G112" s="336"/>
      <c r="H112" s="337"/>
      <c r="I112" s="237"/>
      <c r="J112" s="237"/>
    </row>
    <row r="113" spans="1:10" s="567" customFormat="1">
      <c r="A113" s="598"/>
      <c r="C113" s="599"/>
      <c r="D113" s="330"/>
      <c r="E113" s="330"/>
      <c r="F113" s="335"/>
      <c r="G113" s="336"/>
      <c r="H113" s="337"/>
      <c r="I113" s="237"/>
      <c r="J113" s="237"/>
    </row>
    <row r="114" spans="1:10" s="567" customFormat="1">
      <c r="A114" s="598"/>
      <c r="C114" s="599"/>
      <c r="D114" s="330"/>
      <c r="E114" s="330"/>
      <c r="F114" s="335"/>
      <c r="G114" s="336"/>
      <c r="H114" s="337"/>
      <c r="I114" s="237"/>
      <c r="J114" s="237"/>
    </row>
    <row r="115" spans="1:10" s="567" customFormat="1">
      <c r="A115" s="598"/>
      <c r="C115" s="599"/>
      <c r="D115" s="330"/>
      <c r="E115" s="330"/>
      <c r="F115" s="335"/>
      <c r="G115" s="336"/>
      <c r="H115" s="337"/>
      <c r="I115" s="237"/>
      <c r="J115" s="237"/>
    </row>
    <row r="116" spans="1:10" s="567" customFormat="1">
      <c r="A116" s="598"/>
      <c r="C116" s="599"/>
      <c r="D116" s="330"/>
      <c r="E116" s="330"/>
      <c r="F116" s="335"/>
      <c r="G116" s="336"/>
      <c r="H116" s="337"/>
      <c r="I116" s="237"/>
      <c r="J116" s="237"/>
    </row>
    <row r="117" spans="1:10" s="567" customFormat="1">
      <c r="A117" s="598"/>
      <c r="C117" s="599"/>
      <c r="D117" s="330"/>
      <c r="E117" s="330"/>
      <c r="F117" s="335"/>
      <c r="G117" s="336"/>
      <c r="H117" s="337"/>
      <c r="I117" s="237"/>
      <c r="J117" s="237"/>
    </row>
    <row r="118" spans="1:10" s="567" customFormat="1">
      <c r="A118" s="598"/>
      <c r="C118" s="599"/>
      <c r="D118" s="330"/>
      <c r="E118" s="330"/>
      <c r="F118" s="335"/>
      <c r="G118" s="336"/>
      <c r="H118" s="337"/>
      <c r="I118" s="237"/>
      <c r="J118" s="237"/>
    </row>
    <row r="119" spans="1:10" s="567" customFormat="1">
      <c r="A119" s="598"/>
      <c r="C119" s="599"/>
      <c r="D119" s="330"/>
      <c r="E119" s="330"/>
      <c r="F119" s="335"/>
      <c r="G119" s="336"/>
      <c r="H119" s="337"/>
      <c r="I119" s="237"/>
      <c r="J119" s="237"/>
    </row>
    <row r="120" spans="1:10" s="567" customFormat="1">
      <c r="A120" s="598"/>
      <c r="C120" s="599"/>
      <c r="D120" s="330"/>
      <c r="E120" s="330"/>
      <c r="F120" s="335"/>
      <c r="G120" s="336"/>
      <c r="H120" s="337"/>
      <c r="I120" s="237"/>
      <c r="J120" s="237"/>
    </row>
    <row r="121" spans="1:10" s="567" customFormat="1">
      <c r="A121" s="598"/>
      <c r="C121" s="599"/>
      <c r="D121" s="330"/>
      <c r="E121" s="330"/>
      <c r="F121" s="335"/>
      <c r="G121" s="336"/>
      <c r="H121" s="337"/>
      <c r="I121" s="237"/>
      <c r="J121" s="237"/>
    </row>
    <row r="122" spans="1:10" s="567" customFormat="1">
      <c r="A122" s="598"/>
      <c r="C122" s="599"/>
      <c r="D122" s="330"/>
      <c r="E122" s="330"/>
      <c r="F122" s="335"/>
      <c r="G122" s="336"/>
      <c r="H122" s="337"/>
      <c r="I122" s="237"/>
      <c r="J122" s="237"/>
    </row>
    <row r="123" spans="1:10" s="567" customFormat="1">
      <c r="A123" s="598"/>
      <c r="C123" s="599"/>
      <c r="D123" s="330"/>
      <c r="E123" s="330"/>
      <c r="F123" s="335"/>
      <c r="G123" s="336"/>
      <c r="H123" s="337"/>
      <c r="I123" s="237"/>
      <c r="J123" s="237"/>
    </row>
    <row r="124" spans="1:10" s="567" customFormat="1">
      <c r="A124" s="598"/>
      <c r="C124" s="599"/>
      <c r="D124" s="330"/>
      <c r="E124" s="330"/>
      <c r="F124" s="335"/>
      <c r="G124" s="336"/>
      <c r="H124" s="337"/>
      <c r="I124" s="237"/>
      <c r="J124" s="237"/>
    </row>
    <row r="125" spans="1:10" s="567" customFormat="1">
      <c r="A125" s="598"/>
      <c r="C125" s="599"/>
      <c r="D125" s="330"/>
      <c r="E125" s="330"/>
      <c r="F125" s="335"/>
      <c r="G125" s="336"/>
      <c r="H125" s="337"/>
      <c r="I125" s="237"/>
      <c r="J125" s="237"/>
    </row>
    <row r="126" spans="1:10" s="567" customFormat="1">
      <c r="A126" s="598"/>
      <c r="C126" s="599"/>
      <c r="D126" s="330"/>
      <c r="E126" s="330"/>
      <c r="F126" s="335"/>
      <c r="G126" s="336"/>
      <c r="H126" s="337"/>
      <c r="I126" s="237"/>
      <c r="J126" s="237"/>
    </row>
    <row r="127" spans="1:10" s="567" customFormat="1">
      <c r="A127" s="598"/>
      <c r="C127" s="599"/>
      <c r="D127" s="330"/>
      <c r="E127" s="330"/>
      <c r="F127" s="335"/>
      <c r="G127" s="336"/>
      <c r="H127" s="337"/>
      <c r="I127" s="237"/>
      <c r="J127" s="237"/>
    </row>
    <row r="128" spans="1:10" s="567" customFormat="1">
      <c r="A128" s="598"/>
      <c r="C128" s="599"/>
      <c r="D128" s="330"/>
      <c r="E128" s="330"/>
      <c r="F128" s="335"/>
      <c r="G128" s="336"/>
      <c r="H128" s="337"/>
      <c r="I128" s="237"/>
      <c r="J128" s="237"/>
    </row>
    <row r="129" spans="1:10" s="567" customFormat="1">
      <c r="A129" s="598"/>
      <c r="C129" s="599"/>
      <c r="D129" s="330"/>
      <c r="E129" s="330"/>
      <c r="F129" s="335"/>
      <c r="G129" s="336"/>
      <c r="H129" s="337"/>
      <c r="I129" s="237"/>
      <c r="J129" s="237"/>
    </row>
    <row r="130" spans="1:10" s="567" customFormat="1">
      <c r="A130" s="598"/>
      <c r="C130" s="599"/>
      <c r="D130" s="330"/>
      <c r="E130" s="330"/>
      <c r="F130" s="335"/>
      <c r="G130" s="336"/>
      <c r="H130" s="337"/>
      <c r="I130" s="237"/>
      <c r="J130" s="237"/>
    </row>
    <row r="131" spans="1:10" s="567" customFormat="1">
      <c r="A131" s="598"/>
      <c r="C131" s="599"/>
      <c r="D131" s="330"/>
      <c r="E131" s="330"/>
      <c r="F131" s="335"/>
      <c r="G131" s="336"/>
      <c r="H131" s="337"/>
      <c r="I131" s="237"/>
      <c r="J131" s="237"/>
    </row>
    <row r="132" spans="1:10" s="567" customFormat="1">
      <c r="A132" s="598"/>
      <c r="C132" s="599"/>
      <c r="D132" s="330"/>
      <c r="E132" s="330"/>
      <c r="F132" s="335"/>
      <c r="G132" s="336"/>
      <c r="H132" s="337"/>
      <c r="I132" s="237"/>
      <c r="J132" s="237"/>
    </row>
    <row r="133" spans="1:10" s="567" customFormat="1">
      <c r="A133" s="598"/>
      <c r="C133" s="599"/>
      <c r="D133" s="330"/>
      <c r="E133" s="330"/>
      <c r="F133" s="335"/>
      <c r="G133" s="336"/>
      <c r="H133" s="337"/>
      <c r="I133" s="237"/>
      <c r="J133" s="237"/>
    </row>
    <row r="134" spans="1:10" s="567" customFormat="1">
      <c r="A134" s="598"/>
      <c r="C134" s="599"/>
      <c r="D134" s="330"/>
      <c r="E134" s="330"/>
      <c r="F134" s="335"/>
      <c r="G134" s="336"/>
      <c r="H134" s="337"/>
      <c r="I134" s="237"/>
      <c r="J134" s="237"/>
    </row>
    <row r="135" spans="1:10" s="567" customFormat="1">
      <c r="A135" s="598"/>
      <c r="C135" s="599"/>
      <c r="D135" s="330"/>
      <c r="E135" s="330"/>
      <c r="F135" s="335"/>
      <c r="G135" s="336"/>
      <c r="H135" s="337"/>
      <c r="I135" s="237"/>
      <c r="J135" s="237"/>
    </row>
    <row r="136" spans="1:10" s="567" customFormat="1">
      <c r="A136" s="598"/>
      <c r="C136" s="599"/>
      <c r="D136" s="330"/>
      <c r="E136" s="330"/>
      <c r="F136" s="335"/>
      <c r="G136" s="336"/>
      <c r="H136" s="337"/>
      <c r="I136" s="237"/>
      <c r="J136" s="237"/>
    </row>
    <row r="137" spans="1:10" s="567" customFormat="1">
      <c r="A137" s="598"/>
      <c r="C137" s="599"/>
      <c r="D137" s="330"/>
      <c r="E137" s="330"/>
      <c r="F137" s="335"/>
      <c r="G137" s="336"/>
      <c r="H137" s="337"/>
      <c r="I137" s="237"/>
      <c r="J137" s="237"/>
    </row>
    <row r="138" spans="1:10" s="567" customFormat="1">
      <c r="A138" s="598"/>
      <c r="C138" s="599"/>
      <c r="D138" s="330"/>
      <c r="E138" s="330"/>
      <c r="F138" s="335"/>
      <c r="G138" s="336"/>
      <c r="H138" s="337"/>
      <c r="I138" s="237"/>
      <c r="J138" s="237"/>
    </row>
    <row r="139" spans="1:10" s="567" customFormat="1">
      <c r="A139" s="598"/>
      <c r="C139" s="599"/>
      <c r="D139" s="330"/>
      <c r="E139" s="330"/>
      <c r="F139" s="335"/>
      <c r="G139" s="336"/>
      <c r="H139" s="337"/>
      <c r="I139" s="237"/>
      <c r="J139" s="237"/>
    </row>
    <row r="140" spans="1:10" s="567" customFormat="1">
      <c r="A140" s="598"/>
      <c r="C140" s="599"/>
      <c r="D140" s="330"/>
      <c r="E140" s="330"/>
      <c r="F140" s="335"/>
      <c r="G140" s="336"/>
      <c r="H140" s="337"/>
      <c r="I140" s="237"/>
      <c r="J140" s="237"/>
    </row>
    <row r="141" spans="1:10" s="567" customFormat="1">
      <c r="A141" s="598"/>
      <c r="C141" s="599"/>
      <c r="D141" s="330"/>
      <c r="E141" s="330"/>
      <c r="F141" s="335"/>
      <c r="G141" s="336"/>
      <c r="H141" s="337"/>
      <c r="I141" s="237"/>
      <c r="J141" s="237"/>
    </row>
    <row r="142" spans="1:10" s="567" customFormat="1">
      <c r="A142" s="598"/>
      <c r="C142" s="599"/>
      <c r="D142" s="330"/>
      <c r="E142" s="330"/>
      <c r="F142" s="335"/>
      <c r="G142" s="336"/>
      <c r="H142" s="337"/>
      <c r="I142" s="237"/>
      <c r="J142" s="237"/>
    </row>
    <row r="143" spans="1:10" s="567" customFormat="1">
      <c r="A143" s="598"/>
      <c r="C143" s="599"/>
      <c r="D143" s="330"/>
      <c r="E143" s="330"/>
      <c r="F143" s="335"/>
      <c r="G143" s="336"/>
      <c r="H143" s="337"/>
      <c r="I143" s="237"/>
      <c r="J143" s="237"/>
    </row>
    <row r="144" spans="1:10" s="567" customFormat="1">
      <c r="A144" s="598"/>
      <c r="C144" s="599"/>
      <c r="D144" s="330"/>
      <c r="E144" s="330"/>
      <c r="F144" s="335"/>
      <c r="G144" s="336"/>
      <c r="H144" s="337"/>
      <c r="I144" s="237"/>
      <c r="J144" s="237"/>
    </row>
    <row r="145" spans="1:10" s="567" customFormat="1">
      <c r="A145" s="598"/>
      <c r="C145" s="599"/>
      <c r="D145" s="330"/>
      <c r="E145" s="330"/>
      <c r="F145" s="335"/>
      <c r="G145" s="336"/>
      <c r="H145" s="337"/>
      <c r="I145" s="237"/>
      <c r="J145" s="237"/>
    </row>
    <row r="146" spans="1:10" s="567" customFormat="1">
      <c r="A146" s="598"/>
      <c r="C146" s="599"/>
      <c r="D146" s="330"/>
      <c r="E146" s="330"/>
      <c r="F146" s="335"/>
      <c r="G146" s="336"/>
      <c r="H146" s="337"/>
      <c r="I146" s="237"/>
      <c r="J146" s="237"/>
    </row>
    <row r="147" spans="1:10" s="567" customFormat="1">
      <c r="A147" s="598"/>
      <c r="C147" s="599"/>
      <c r="D147" s="330"/>
      <c r="E147" s="330"/>
      <c r="F147" s="335"/>
      <c r="G147" s="336"/>
      <c r="H147" s="337"/>
      <c r="I147" s="237"/>
      <c r="J147" s="237"/>
    </row>
    <row r="148" spans="1:10" s="567" customFormat="1">
      <c r="A148" s="598"/>
      <c r="C148" s="599"/>
      <c r="D148" s="330"/>
      <c r="E148" s="330"/>
      <c r="F148" s="335"/>
      <c r="G148" s="336"/>
      <c r="H148" s="337"/>
      <c r="I148" s="237"/>
      <c r="J148" s="237"/>
    </row>
    <row r="149" spans="1:10" s="567" customFormat="1">
      <c r="A149" s="598"/>
      <c r="C149" s="599"/>
      <c r="D149" s="330"/>
      <c r="E149" s="330"/>
      <c r="F149" s="335"/>
      <c r="G149" s="336"/>
      <c r="H149" s="337"/>
      <c r="I149" s="237"/>
      <c r="J149" s="237"/>
    </row>
    <row r="150" spans="1:10" s="567" customFormat="1">
      <c r="A150" s="598"/>
      <c r="C150" s="599"/>
      <c r="D150" s="330"/>
      <c r="E150" s="330"/>
      <c r="F150" s="335"/>
      <c r="G150" s="336"/>
      <c r="H150" s="337"/>
      <c r="I150" s="237"/>
      <c r="J150" s="237"/>
    </row>
    <row r="151" spans="1:10" s="567" customFormat="1">
      <c r="A151" s="598"/>
      <c r="C151" s="599"/>
      <c r="D151" s="330"/>
      <c r="E151" s="330"/>
      <c r="F151" s="335"/>
      <c r="G151" s="336"/>
      <c r="H151" s="337"/>
      <c r="I151" s="237"/>
      <c r="J151" s="237"/>
    </row>
    <row r="152" spans="1:10" s="567" customFormat="1">
      <c r="A152" s="598"/>
      <c r="C152" s="599"/>
      <c r="D152" s="330"/>
      <c r="E152" s="330"/>
      <c r="F152" s="335"/>
      <c r="G152" s="336"/>
      <c r="H152" s="337"/>
      <c r="I152" s="237"/>
      <c r="J152" s="237"/>
    </row>
    <row r="153" spans="1:10" s="567" customFormat="1">
      <c r="A153" s="598"/>
      <c r="C153" s="599"/>
      <c r="D153" s="330"/>
      <c r="E153" s="330"/>
      <c r="F153" s="335"/>
      <c r="G153" s="336"/>
      <c r="H153" s="337"/>
      <c r="I153" s="237"/>
      <c r="J153" s="237"/>
    </row>
    <row r="154" spans="1:10" s="567" customFormat="1">
      <c r="A154" s="598"/>
      <c r="C154" s="599"/>
      <c r="D154" s="330"/>
      <c r="E154" s="330"/>
      <c r="F154" s="335"/>
      <c r="G154" s="336"/>
      <c r="H154" s="337"/>
      <c r="I154" s="237"/>
      <c r="J154" s="237"/>
    </row>
    <row r="155" spans="1:10" s="567" customFormat="1">
      <c r="A155" s="598"/>
      <c r="C155" s="599"/>
      <c r="D155" s="330"/>
      <c r="E155" s="330"/>
      <c r="F155" s="335"/>
      <c r="G155" s="336"/>
      <c r="H155" s="337"/>
      <c r="I155" s="237"/>
      <c r="J155" s="237"/>
    </row>
    <row r="156" spans="1:10" s="567" customFormat="1">
      <c r="A156" s="598"/>
      <c r="C156" s="599"/>
      <c r="D156" s="330"/>
      <c r="E156" s="330"/>
      <c r="F156" s="335"/>
      <c r="G156" s="336"/>
      <c r="H156" s="337"/>
      <c r="I156" s="237"/>
      <c r="J156" s="237"/>
    </row>
    <row r="157" spans="1:10" s="567" customFormat="1">
      <c r="A157" s="598"/>
      <c r="C157" s="599"/>
      <c r="D157" s="330"/>
      <c r="E157" s="330"/>
      <c r="F157" s="335"/>
      <c r="G157" s="336"/>
      <c r="H157" s="337"/>
      <c r="I157" s="237"/>
      <c r="J157" s="237"/>
    </row>
    <row r="158" spans="1:10" s="567" customFormat="1">
      <c r="A158" s="598"/>
      <c r="C158" s="599"/>
      <c r="D158" s="330"/>
      <c r="E158" s="330"/>
      <c r="F158" s="335"/>
      <c r="G158" s="336"/>
      <c r="H158" s="337"/>
      <c r="I158" s="237"/>
      <c r="J158" s="237"/>
    </row>
    <row r="159" spans="1:10" s="567" customFormat="1">
      <c r="A159" s="598"/>
      <c r="C159" s="599"/>
      <c r="D159" s="330"/>
      <c r="E159" s="330"/>
      <c r="F159" s="335"/>
      <c r="G159" s="336"/>
      <c r="H159" s="337"/>
      <c r="I159" s="237"/>
      <c r="J159" s="237"/>
    </row>
    <row r="160" spans="1:10" s="567" customFormat="1">
      <c r="A160" s="598"/>
      <c r="C160" s="599"/>
      <c r="D160" s="330"/>
      <c r="E160" s="330"/>
      <c r="F160" s="335"/>
      <c r="G160" s="336"/>
      <c r="H160" s="337"/>
      <c r="I160" s="237"/>
      <c r="J160" s="237"/>
    </row>
    <row r="161" spans="1:10" s="567" customFormat="1">
      <c r="A161" s="598"/>
      <c r="C161" s="599"/>
      <c r="D161" s="330"/>
      <c r="E161" s="330"/>
      <c r="F161" s="335"/>
      <c r="G161" s="336"/>
      <c r="H161" s="337"/>
      <c r="I161" s="237"/>
      <c r="J161" s="237"/>
    </row>
    <row r="162" spans="1:10" s="567" customFormat="1">
      <c r="A162" s="598"/>
      <c r="C162" s="599"/>
      <c r="D162" s="330"/>
      <c r="E162" s="330"/>
      <c r="F162" s="335"/>
      <c r="G162" s="336"/>
      <c r="H162" s="337"/>
      <c r="I162" s="237"/>
      <c r="J162" s="237"/>
    </row>
    <row r="163" spans="1:10" s="567" customFormat="1">
      <c r="A163" s="598"/>
      <c r="C163" s="599"/>
      <c r="D163" s="330"/>
      <c r="E163" s="330"/>
      <c r="F163" s="335"/>
      <c r="G163" s="336"/>
      <c r="H163" s="337"/>
      <c r="I163" s="237"/>
      <c r="J163" s="237"/>
    </row>
  </sheetData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9"/>
  <sheetViews>
    <sheetView workbookViewId="0">
      <selection activeCell="J2" sqref="J2"/>
    </sheetView>
  </sheetViews>
  <sheetFormatPr defaultRowHeight="12.75"/>
  <cols>
    <col min="1" max="1" width="4.7109375" style="302" customWidth="1"/>
    <col min="2" max="2" width="52.7109375" style="302" customWidth="1"/>
    <col min="3" max="4" width="10.7109375" style="302" customWidth="1"/>
    <col min="5" max="5" width="12.7109375" style="302" customWidth="1"/>
    <col min="6" max="6" width="14.7109375" style="302" customWidth="1"/>
    <col min="7" max="7" width="6.7109375" style="333" customWidth="1"/>
    <col min="8" max="8" width="14.7109375" style="302" customWidth="1"/>
    <col min="9" max="9" width="16.7109375" style="237" customWidth="1"/>
    <col min="10" max="10" width="12.7109375" style="237" customWidth="1"/>
    <col min="11" max="256" width="9.140625" style="302"/>
    <col min="257" max="257" width="4.7109375" style="302" customWidth="1"/>
    <col min="258" max="258" width="52.7109375" style="302" customWidth="1"/>
    <col min="259" max="260" width="10.7109375" style="302" customWidth="1"/>
    <col min="261" max="261" width="12.7109375" style="302" customWidth="1"/>
    <col min="262" max="262" width="14.7109375" style="302" customWidth="1"/>
    <col min="263" max="263" width="6.7109375" style="302" customWidth="1"/>
    <col min="264" max="264" width="14.7109375" style="302" customWidth="1"/>
    <col min="265" max="265" width="16.7109375" style="302" customWidth="1"/>
    <col min="266" max="266" width="12.7109375" style="302" customWidth="1"/>
    <col min="267" max="512" width="9.140625" style="302"/>
    <col min="513" max="513" width="4.7109375" style="302" customWidth="1"/>
    <col min="514" max="514" width="52.7109375" style="302" customWidth="1"/>
    <col min="515" max="516" width="10.7109375" style="302" customWidth="1"/>
    <col min="517" max="517" width="12.7109375" style="302" customWidth="1"/>
    <col min="518" max="518" width="14.7109375" style="302" customWidth="1"/>
    <col min="519" max="519" width="6.7109375" style="302" customWidth="1"/>
    <col min="520" max="520" width="14.7109375" style="302" customWidth="1"/>
    <col min="521" max="521" width="16.7109375" style="302" customWidth="1"/>
    <col min="522" max="522" width="12.7109375" style="302" customWidth="1"/>
    <col min="523" max="768" width="9.140625" style="302"/>
    <col min="769" max="769" width="4.7109375" style="302" customWidth="1"/>
    <col min="770" max="770" width="52.7109375" style="302" customWidth="1"/>
    <col min="771" max="772" width="10.7109375" style="302" customWidth="1"/>
    <col min="773" max="773" width="12.7109375" style="302" customWidth="1"/>
    <col min="774" max="774" width="14.7109375" style="302" customWidth="1"/>
    <col min="775" max="775" width="6.7109375" style="302" customWidth="1"/>
    <col min="776" max="776" width="14.7109375" style="302" customWidth="1"/>
    <col min="777" max="777" width="16.7109375" style="302" customWidth="1"/>
    <col min="778" max="778" width="12.7109375" style="302" customWidth="1"/>
    <col min="779" max="1024" width="9.140625" style="302"/>
    <col min="1025" max="1025" width="4.7109375" style="302" customWidth="1"/>
    <col min="1026" max="1026" width="52.7109375" style="302" customWidth="1"/>
    <col min="1027" max="1028" width="10.7109375" style="302" customWidth="1"/>
    <col min="1029" max="1029" width="12.7109375" style="302" customWidth="1"/>
    <col min="1030" max="1030" width="14.7109375" style="302" customWidth="1"/>
    <col min="1031" max="1031" width="6.7109375" style="302" customWidth="1"/>
    <col min="1032" max="1032" width="14.7109375" style="302" customWidth="1"/>
    <col min="1033" max="1033" width="16.7109375" style="302" customWidth="1"/>
    <col min="1034" max="1034" width="12.7109375" style="302" customWidth="1"/>
    <col min="1035" max="1280" width="9.140625" style="302"/>
    <col min="1281" max="1281" width="4.7109375" style="302" customWidth="1"/>
    <col min="1282" max="1282" width="52.7109375" style="302" customWidth="1"/>
    <col min="1283" max="1284" width="10.7109375" style="302" customWidth="1"/>
    <col min="1285" max="1285" width="12.7109375" style="302" customWidth="1"/>
    <col min="1286" max="1286" width="14.7109375" style="302" customWidth="1"/>
    <col min="1287" max="1287" width="6.7109375" style="302" customWidth="1"/>
    <col min="1288" max="1288" width="14.7109375" style="302" customWidth="1"/>
    <col min="1289" max="1289" width="16.7109375" style="302" customWidth="1"/>
    <col min="1290" max="1290" width="12.7109375" style="302" customWidth="1"/>
    <col min="1291" max="1536" width="9.140625" style="302"/>
    <col min="1537" max="1537" width="4.7109375" style="302" customWidth="1"/>
    <col min="1538" max="1538" width="52.7109375" style="302" customWidth="1"/>
    <col min="1539" max="1540" width="10.7109375" style="302" customWidth="1"/>
    <col min="1541" max="1541" width="12.7109375" style="302" customWidth="1"/>
    <col min="1542" max="1542" width="14.7109375" style="302" customWidth="1"/>
    <col min="1543" max="1543" width="6.7109375" style="302" customWidth="1"/>
    <col min="1544" max="1544" width="14.7109375" style="302" customWidth="1"/>
    <col min="1545" max="1545" width="16.7109375" style="302" customWidth="1"/>
    <col min="1546" max="1546" width="12.7109375" style="302" customWidth="1"/>
    <col min="1547" max="1792" width="9.140625" style="302"/>
    <col min="1793" max="1793" width="4.7109375" style="302" customWidth="1"/>
    <col min="1794" max="1794" width="52.7109375" style="302" customWidth="1"/>
    <col min="1795" max="1796" width="10.7109375" style="302" customWidth="1"/>
    <col min="1797" max="1797" width="12.7109375" style="302" customWidth="1"/>
    <col min="1798" max="1798" width="14.7109375" style="302" customWidth="1"/>
    <col min="1799" max="1799" width="6.7109375" style="302" customWidth="1"/>
    <col min="1800" max="1800" width="14.7109375" style="302" customWidth="1"/>
    <col min="1801" max="1801" width="16.7109375" style="302" customWidth="1"/>
    <col min="1802" max="1802" width="12.7109375" style="302" customWidth="1"/>
    <col min="1803" max="2048" width="9.140625" style="302"/>
    <col min="2049" max="2049" width="4.7109375" style="302" customWidth="1"/>
    <col min="2050" max="2050" width="52.7109375" style="302" customWidth="1"/>
    <col min="2051" max="2052" width="10.7109375" style="302" customWidth="1"/>
    <col min="2053" max="2053" width="12.7109375" style="302" customWidth="1"/>
    <col min="2054" max="2054" width="14.7109375" style="302" customWidth="1"/>
    <col min="2055" max="2055" width="6.7109375" style="302" customWidth="1"/>
    <col min="2056" max="2056" width="14.7109375" style="302" customWidth="1"/>
    <col min="2057" max="2057" width="16.7109375" style="302" customWidth="1"/>
    <col min="2058" max="2058" width="12.7109375" style="302" customWidth="1"/>
    <col min="2059" max="2304" width="9.140625" style="302"/>
    <col min="2305" max="2305" width="4.7109375" style="302" customWidth="1"/>
    <col min="2306" max="2306" width="52.7109375" style="302" customWidth="1"/>
    <col min="2307" max="2308" width="10.7109375" style="302" customWidth="1"/>
    <col min="2309" max="2309" width="12.7109375" style="302" customWidth="1"/>
    <col min="2310" max="2310" width="14.7109375" style="302" customWidth="1"/>
    <col min="2311" max="2311" width="6.7109375" style="302" customWidth="1"/>
    <col min="2312" max="2312" width="14.7109375" style="302" customWidth="1"/>
    <col min="2313" max="2313" width="16.7109375" style="302" customWidth="1"/>
    <col min="2314" max="2314" width="12.7109375" style="302" customWidth="1"/>
    <col min="2315" max="2560" width="9.140625" style="302"/>
    <col min="2561" max="2561" width="4.7109375" style="302" customWidth="1"/>
    <col min="2562" max="2562" width="52.7109375" style="302" customWidth="1"/>
    <col min="2563" max="2564" width="10.7109375" style="302" customWidth="1"/>
    <col min="2565" max="2565" width="12.7109375" style="302" customWidth="1"/>
    <col min="2566" max="2566" width="14.7109375" style="302" customWidth="1"/>
    <col min="2567" max="2567" width="6.7109375" style="302" customWidth="1"/>
    <col min="2568" max="2568" width="14.7109375" style="302" customWidth="1"/>
    <col min="2569" max="2569" width="16.7109375" style="302" customWidth="1"/>
    <col min="2570" max="2570" width="12.7109375" style="302" customWidth="1"/>
    <col min="2571" max="2816" width="9.140625" style="302"/>
    <col min="2817" max="2817" width="4.7109375" style="302" customWidth="1"/>
    <col min="2818" max="2818" width="52.7109375" style="302" customWidth="1"/>
    <col min="2819" max="2820" width="10.7109375" style="302" customWidth="1"/>
    <col min="2821" max="2821" width="12.7109375" style="302" customWidth="1"/>
    <col min="2822" max="2822" width="14.7109375" style="302" customWidth="1"/>
    <col min="2823" max="2823" width="6.7109375" style="302" customWidth="1"/>
    <col min="2824" max="2824" width="14.7109375" style="302" customWidth="1"/>
    <col min="2825" max="2825" width="16.7109375" style="302" customWidth="1"/>
    <col min="2826" max="2826" width="12.7109375" style="302" customWidth="1"/>
    <col min="2827" max="3072" width="9.140625" style="302"/>
    <col min="3073" max="3073" width="4.7109375" style="302" customWidth="1"/>
    <col min="3074" max="3074" width="52.7109375" style="302" customWidth="1"/>
    <col min="3075" max="3076" width="10.7109375" style="302" customWidth="1"/>
    <col min="3077" max="3077" width="12.7109375" style="302" customWidth="1"/>
    <col min="3078" max="3078" width="14.7109375" style="302" customWidth="1"/>
    <col min="3079" max="3079" width="6.7109375" style="302" customWidth="1"/>
    <col min="3080" max="3080" width="14.7109375" style="302" customWidth="1"/>
    <col min="3081" max="3081" width="16.7109375" style="302" customWidth="1"/>
    <col min="3082" max="3082" width="12.7109375" style="302" customWidth="1"/>
    <col min="3083" max="3328" width="9.140625" style="302"/>
    <col min="3329" max="3329" width="4.7109375" style="302" customWidth="1"/>
    <col min="3330" max="3330" width="52.7109375" style="302" customWidth="1"/>
    <col min="3331" max="3332" width="10.7109375" style="302" customWidth="1"/>
    <col min="3333" max="3333" width="12.7109375" style="302" customWidth="1"/>
    <col min="3334" max="3334" width="14.7109375" style="302" customWidth="1"/>
    <col min="3335" max="3335" width="6.7109375" style="302" customWidth="1"/>
    <col min="3336" max="3336" width="14.7109375" style="302" customWidth="1"/>
    <col min="3337" max="3337" width="16.7109375" style="302" customWidth="1"/>
    <col min="3338" max="3338" width="12.7109375" style="302" customWidth="1"/>
    <col min="3339" max="3584" width="9.140625" style="302"/>
    <col min="3585" max="3585" width="4.7109375" style="302" customWidth="1"/>
    <col min="3586" max="3586" width="52.7109375" style="302" customWidth="1"/>
    <col min="3587" max="3588" width="10.7109375" style="302" customWidth="1"/>
    <col min="3589" max="3589" width="12.7109375" style="302" customWidth="1"/>
    <col min="3590" max="3590" width="14.7109375" style="302" customWidth="1"/>
    <col min="3591" max="3591" width="6.7109375" style="302" customWidth="1"/>
    <col min="3592" max="3592" width="14.7109375" style="302" customWidth="1"/>
    <col min="3593" max="3593" width="16.7109375" style="302" customWidth="1"/>
    <col min="3594" max="3594" width="12.7109375" style="302" customWidth="1"/>
    <col min="3595" max="3840" width="9.140625" style="302"/>
    <col min="3841" max="3841" width="4.7109375" style="302" customWidth="1"/>
    <col min="3842" max="3842" width="52.7109375" style="302" customWidth="1"/>
    <col min="3843" max="3844" width="10.7109375" style="302" customWidth="1"/>
    <col min="3845" max="3845" width="12.7109375" style="302" customWidth="1"/>
    <col min="3846" max="3846" width="14.7109375" style="302" customWidth="1"/>
    <col min="3847" max="3847" width="6.7109375" style="302" customWidth="1"/>
    <col min="3848" max="3848" width="14.7109375" style="302" customWidth="1"/>
    <col min="3849" max="3849" width="16.7109375" style="302" customWidth="1"/>
    <col min="3850" max="3850" width="12.7109375" style="302" customWidth="1"/>
    <col min="3851" max="4096" width="9.140625" style="302"/>
    <col min="4097" max="4097" width="4.7109375" style="302" customWidth="1"/>
    <col min="4098" max="4098" width="52.7109375" style="302" customWidth="1"/>
    <col min="4099" max="4100" width="10.7109375" style="302" customWidth="1"/>
    <col min="4101" max="4101" width="12.7109375" style="302" customWidth="1"/>
    <col min="4102" max="4102" width="14.7109375" style="302" customWidth="1"/>
    <col min="4103" max="4103" width="6.7109375" style="302" customWidth="1"/>
    <col min="4104" max="4104" width="14.7109375" style="302" customWidth="1"/>
    <col min="4105" max="4105" width="16.7109375" style="302" customWidth="1"/>
    <col min="4106" max="4106" width="12.7109375" style="302" customWidth="1"/>
    <col min="4107" max="4352" width="9.140625" style="302"/>
    <col min="4353" max="4353" width="4.7109375" style="302" customWidth="1"/>
    <col min="4354" max="4354" width="52.7109375" style="302" customWidth="1"/>
    <col min="4355" max="4356" width="10.7109375" style="302" customWidth="1"/>
    <col min="4357" max="4357" width="12.7109375" style="302" customWidth="1"/>
    <col min="4358" max="4358" width="14.7109375" style="302" customWidth="1"/>
    <col min="4359" max="4359" width="6.7109375" style="302" customWidth="1"/>
    <col min="4360" max="4360" width="14.7109375" style="302" customWidth="1"/>
    <col min="4361" max="4361" width="16.7109375" style="302" customWidth="1"/>
    <col min="4362" max="4362" width="12.7109375" style="302" customWidth="1"/>
    <col min="4363" max="4608" width="9.140625" style="302"/>
    <col min="4609" max="4609" width="4.7109375" style="302" customWidth="1"/>
    <col min="4610" max="4610" width="52.7109375" style="302" customWidth="1"/>
    <col min="4611" max="4612" width="10.7109375" style="302" customWidth="1"/>
    <col min="4613" max="4613" width="12.7109375" style="302" customWidth="1"/>
    <col min="4614" max="4614" width="14.7109375" style="302" customWidth="1"/>
    <col min="4615" max="4615" width="6.7109375" style="302" customWidth="1"/>
    <col min="4616" max="4616" width="14.7109375" style="302" customWidth="1"/>
    <col min="4617" max="4617" width="16.7109375" style="302" customWidth="1"/>
    <col min="4618" max="4618" width="12.7109375" style="302" customWidth="1"/>
    <col min="4619" max="4864" width="9.140625" style="302"/>
    <col min="4865" max="4865" width="4.7109375" style="302" customWidth="1"/>
    <col min="4866" max="4866" width="52.7109375" style="302" customWidth="1"/>
    <col min="4867" max="4868" width="10.7109375" style="302" customWidth="1"/>
    <col min="4869" max="4869" width="12.7109375" style="302" customWidth="1"/>
    <col min="4870" max="4870" width="14.7109375" style="302" customWidth="1"/>
    <col min="4871" max="4871" width="6.7109375" style="302" customWidth="1"/>
    <col min="4872" max="4872" width="14.7109375" style="302" customWidth="1"/>
    <col min="4873" max="4873" width="16.7109375" style="302" customWidth="1"/>
    <col min="4874" max="4874" width="12.7109375" style="302" customWidth="1"/>
    <col min="4875" max="5120" width="9.140625" style="302"/>
    <col min="5121" max="5121" width="4.7109375" style="302" customWidth="1"/>
    <col min="5122" max="5122" width="52.7109375" style="302" customWidth="1"/>
    <col min="5123" max="5124" width="10.7109375" style="302" customWidth="1"/>
    <col min="5125" max="5125" width="12.7109375" style="302" customWidth="1"/>
    <col min="5126" max="5126" width="14.7109375" style="302" customWidth="1"/>
    <col min="5127" max="5127" width="6.7109375" style="302" customWidth="1"/>
    <col min="5128" max="5128" width="14.7109375" style="302" customWidth="1"/>
    <col min="5129" max="5129" width="16.7109375" style="302" customWidth="1"/>
    <col min="5130" max="5130" width="12.7109375" style="302" customWidth="1"/>
    <col min="5131" max="5376" width="9.140625" style="302"/>
    <col min="5377" max="5377" width="4.7109375" style="302" customWidth="1"/>
    <col min="5378" max="5378" width="52.7109375" style="302" customWidth="1"/>
    <col min="5379" max="5380" width="10.7109375" style="302" customWidth="1"/>
    <col min="5381" max="5381" width="12.7109375" style="302" customWidth="1"/>
    <col min="5382" max="5382" width="14.7109375" style="302" customWidth="1"/>
    <col min="5383" max="5383" width="6.7109375" style="302" customWidth="1"/>
    <col min="5384" max="5384" width="14.7109375" style="302" customWidth="1"/>
    <col min="5385" max="5385" width="16.7109375" style="302" customWidth="1"/>
    <col min="5386" max="5386" width="12.7109375" style="302" customWidth="1"/>
    <col min="5387" max="5632" width="9.140625" style="302"/>
    <col min="5633" max="5633" width="4.7109375" style="302" customWidth="1"/>
    <col min="5634" max="5634" width="52.7109375" style="302" customWidth="1"/>
    <col min="5635" max="5636" width="10.7109375" style="302" customWidth="1"/>
    <col min="5637" max="5637" width="12.7109375" style="302" customWidth="1"/>
    <col min="5638" max="5638" width="14.7109375" style="302" customWidth="1"/>
    <col min="5639" max="5639" width="6.7109375" style="302" customWidth="1"/>
    <col min="5640" max="5640" width="14.7109375" style="302" customWidth="1"/>
    <col min="5641" max="5641" width="16.7109375" style="302" customWidth="1"/>
    <col min="5642" max="5642" width="12.7109375" style="302" customWidth="1"/>
    <col min="5643" max="5888" width="9.140625" style="302"/>
    <col min="5889" max="5889" width="4.7109375" style="302" customWidth="1"/>
    <col min="5890" max="5890" width="52.7109375" style="302" customWidth="1"/>
    <col min="5891" max="5892" width="10.7109375" style="302" customWidth="1"/>
    <col min="5893" max="5893" width="12.7109375" style="302" customWidth="1"/>
    <col min="5894" max="5894" width="14.7109375" style="302" customWidth="1"/>
    <col min="5895" max="5895" width="6.7109375" style="302" customWidth="1"/>
    <col min="5896" max="5896" width="14.7109375" style="302" customWidth="1"/>
    <col min="5897" max="5897" width="16.7109375" style="302" customWidth="1"/>
    <col min="5898" max="5898" width="12.7109375" style="302" customWidth="1"/>
    <col min="5899" max="6144" width="9.140625" style="302"/>
    <col min="6145" max="6145" width="4.7109375" style="302" customWidth="1"/>
    <col min="6146" max="6146" width="52.7109375" style="302" customWidth="1"/>
    <col min="6147" max="6148" width="10.7109375" style="302" customWidth="1"/>
    <col min="6149" max="6149" width="12.7109375" style="302" customWidth="1"/>
    <col min="6150" max="6150" width="14.7109375" style="302" customWidth="1"/>
    <col min="6151" max="6151" width="6.7109375" style="302" customWidth="1"/>
    <col min="6152" max="6152" width="14.7109375" style="302" customWidth="1"/>
    <col min="6153" max="6153" width="16.7109375" style="302" customWidth="1"/>
    <col min="6154" max="6154" width="12.7109375" style="302" customWidth="1"/>
    <col min="6155" max="6400" width="9.140625" style="302"/>
    <col min="6401" max="6401" width="4.7109375" style="302" customWidth="1"/>
    <col min="6402" max="6402" width="52.7109375" style="302" customWidth="1"/>
    <col min="6403" max="6404" width="10.7109375" style="302" customWidth="1"/>
    <col min="6405" max="6405" width="12.7109375" style="302" customWidth="1"/>
    <col min="6406" max="6406" width="14.7109375" style="302" customWidth="1"/>
    <col min="6407" max="6407" width="6.7109375" style="302" customWidth="1"/>
    <col min="6408" max="6408" width="14.7109375" style="302" customWidth="1"/>
    <col min="6409" max="6409" width="16.7109375" style="302" customWidth="1"/>
    <col min="6410" max="6410" width="12.7109375" style="302" customWidth="1"/>
    <col min="6411" max="6656" width="9.140625" style="302"/>
    <col min="6657" max="6657" width="4.7109375" style="302" customWidth="1"/>
    <col min="6658" max="6658" width="52.7109375" style="302" customWidth="1"/>
    <col min="6659" max="6660" width="10.7109375" style="302" customWidth="1"/>
    <col min="6661" max="6661" width="12.7109375" style="302" customWidth="1"/>
    <col min="6662" max="6662" width="14.7109375" style="302" customWidth="1"/>
    <col min="6663" max="6663" width="6.7109375" style="302" customWidth="1"/>
    <col min="6664" max="6664" width="14.7109375" style="302" customWidth="1"/>
    <col min="6665" max="6665" width="16.7109375" style="302" customWidth="1"/>
    <col min="6666" max="6666" width="12.7109375" style="302" customWidth="1"/>
    <col min="6667" max="6912" width="9.140625" style="302"/>
    <col min="6913" max="6913" width="4.7109375" style="302" customWidth="1"/>
    <col min="6914" max="6914" width="52.7109375" style="302" customWidth="1"/>
    <col min="6915" max="6916" width="10.7109375" style="302" customWidth="1"/>
    <col min="6917" max="6917" width="12.7109375" style="302" customWidth="1"/>
    <col min="6918" max="6918" width="14.7109375" style="302" customWidth="1"/>
    <col min="6919" max="6919" width="6.7109375" style="302" customWidth="1"/>
    <col min="6920" max="6920" width="14.7109375" style="302" customWidth="1"/>
    <col min="6921" max="6921" width="16.7109375" style="302" customWidth="1"/>
    <col min="6922" max="6922" width="12.7109375" style="302" customWidth="1"/>
    <col min="6923" max="7168" width="9.140625" style="302"/>
    <col min="7169" max="7169" width="4.7109375" style="302" customWidth="1"/>
    <col min="7170" max="7170" width="52.7109375" style="302" customWidth="1"/>
    <col min="7171" max="7172" width="10.7109375" style="302" customWidth="1"/>
    <col min="7173" max="7173" width="12.7109375" style="302" customWidth="1"/>
    <col min="7174" max="7174" width="14.7109375" style="302" customWidth="1"/>
    <col min="7175" max="7175" width="6.7109375" style="302" customWidth="1"/>
    <col min="7176" max="7176" width="14.7109375" style="302" customWidth="1"/>
    <col min="7177" max="7177" width="16.7109375" style="302" customWidth="1"/>
    <col min="7178" max="7178" width="12.7109375" style="302" customWidth="1"/>
    <col min="7179" max="7424" width="9.140625" style="302"/>
    <col min="7425" max="7425" width="4.7109375" style="302" customWidth="1"/>
    <col min="7426" max="7426" width="52.7109375" style="302" customWidth="1"/>
    <col min="7427" max="7428" width="10.7109375" style="302" customWidth="1"/>
    <col min="7429" max="7429" width="12.7109375" style="302" customWidth="1"/>
    <col min="7430" max="7430" width="14.7109375" style="302" customWidth="1"/>
    <col min="7431" max="7431" width="6.7109375" style="302" customWidth="1"/>
    <col min="7432" max="7432" width="14.7109375" style="302" customWidth="1"/>
    <col min="7433" max="7433" width="16.7109375" style="302" customWidth="1"/>
    <col min="7434" max="7434" width="12.7109375" style="302" customWidth="1"/>
    <col min="7435" max="7680" width="9.140625" style="302"/>
    <col min="7681" max="7681" width="4.7109375" style="302" customWidth="1"/>
    <col min="7682" max="7682" width="52.7109375" style="302" customWidth="1"/>
    <col min="7683" max="7684" width="10.7109375" style="302" customWidth="1"/>
    <col min="7685" max="7685" width="12.7109375" style="302" customWidth="1"/>
    <col min="7686" max="7686" width="14.7109375" style="302" customWidth="1"/>
    <col min="7687" max="7687" width="6.7109375" style="302" customWidth="1"/>
    <col min="7688" max="7688" width="14.7109375" style="302" customWidth="1"/>
    <col min="7689" max="7689" width="16.7109375" style="302" customWidth="1"/>
    <col min="7690" max="7690" width="12.7109375" style="302" customWidth="1"/>
    <col min="7691" max="7936" width="9.140625" style="302"/>
    <col min="7937" max="7937" width="4.7109375" style="302" customWidth="1"/>
    <col min="7938" max="7938" width="52.7109375" style="302" customWidth="1"/>
    <col min="7939" max="7940" width="10.7109375" style="302" customWidth="1"/>
    <col min="7941" max="7941" width="12.7109375" style="302" customWidth="1"/>
    <col min="7942" max="7942" width="14.7109375" style="302" customWidth="1"/>
    <col min="7943" max="7943" width="6.7109375" style="302" customWidth="1"/>
    <col min="7944" max="7944" width="14.7109375" style="302" customWidth="1"/>
    <col min="7945" max="7945" width="16.7109375" style="302" customWidth="1"/>
    <col min="7946" max="7946" width="12.7109375" style="302" customWidth="1"/>
    <col min="7947" max="8192" width="9.140625" style="302"/>
    <col min="8193" max="8193" width="4.7109375" style="302" customWidth="1"/>
    <col min="8194" max="8194" width="52.7109375" style="302" customWidth="1"/>
    <col min="8195" max="8196" width="10.7109375" style="302" customWidth="1"/>
    <col min="8197" max="8197" width="12.7109375" style="302" customWidth="1"/>
    <col min="8198" max="8198" width="14.7109375" style="302" customWidth="1"/>
    <col min="8199" max="8199" width="6.7109375" style="302" customWidth="1"/>
    <col min="8200" max="8200" width="14.7109375" style="302" customWidth="1"/>
    <col min="8201" max="8201" width="16.7109375" style="302" customWidth="1"/>
    <col min="8202" max="8202" width="12.7109375" style="302" customWidth="1"/>
    <col min="8203" max="8448" width="9.140625" style="302"/>
    <col min="8449" max="8449" width="4.7109375" style="302" customWidth="1"/>
    <col min="8450" max="8450" width="52.7109375" style="302" customWidth="1"/>
    <col min="8451" max="8452" width="10.7109375" style="302" customWidth="1"/>
    <col min="8453" max="8453" width="12.7109375" style="302" customWidth="1"/>
    <col min="8454" max="8454" width="14.7109375" style="302" customWidth="1"/>
    <col min="8455" max="8455" width="6.7109375" style="302" customWidth="1"/>
    <col min="8456" max="8456" width="14.7109375" style="302" customWidth="1"/>
    <col min="8457" max="8457" width="16.7109375" style="302" customWidth="1"/>
    <col min="8458" max="8458" width="12.7109375" style="302" customWidth="1"/>
    <col min="8459" max="8704" width="9.140625" style="302"/>
    <col min="8705" max="8705" width="4.7109375" style="302" customWidth="1"/>
    <col min="8706" max="8706" width="52.7109375" style="302" customWidth="1"/>
    <col min="8707" max="8708" width="10.7109375" style="302" customWidth="1"/>
    <col min="8709" max="8709" width="12.7109375" style="302" customWidth="1"/>
    <col min="8710" max="8710" width="14.7109375" style="302" customWidth="1"/>
    <col min="8711" max="8711" width="6.7109375" style="302" customWidth="1"/>
    <col min="8712" max="8712" width="14.7109375" style="302" customWidth="1"/>
    <col min="8713" max="8713" width="16.7109375" style="302" customWidth="1"/>
    <col min="8714" max="8714" width="12.7109375" style="302" customWidth="1"/>
    <col min="8715" max="8960" width="9.140625" style="302"/>
    <col min="8961" max="8961" width="4.7109375" style="302" customWidth="1"/>
    <col min="8962" max="8962" width="52.7109375" style="302" customWidth="1"/>
    <col min="8963" max="8964" width="10.7109375" style="302" customWidth="1"/>
    <col min="8965" max="8965" width="12.7109375" style="302" customWidth="1"/>
    <col min="8966" max="8966" width="14.7109375" style="302" customWidth="1"/>
    <col min="8967" max="8967" width="6.7109375" style="302" customWidth="1"/>
    <col min="8968" max="8968" width="14.7109375" style="302" customWidth="1"/>
    <col min="8969" max="8969" width="16.7109375" style="302" customWidth="1"/>
    <col min="8970" max="8970" width="12.7109375" style="302" customWidth="1"/>
    <col min="8971" max="9216" width="9.140625" style="302"/>
    <col min="9217" max="9217" width="4.7109375" style="302" customWidth="1"/>
    <col min="9218" max="9218" width="52.7109375" style="302" customWidth="1"/>
    <col min="9219" max="9220" width="10.7109375" style="302" customWidth="1"/>
    <col min="9221" max="9221" width="12.7109375" style="302" customWidth="1"/>
    <col min="9222" max="9222" width="14.7109375" style="302" customWidth="1"/>
    <col min="9223" max="9223" width="6.7109375" style="302" customWidth="1"/>
    <col min="9224" max="9224" width="14.7109375" style="302" customWidth="1"/>
    <col min="9225" max="9225" width="16.7109375" style="302" customWidth="1"/>
    <col min="9226" max="9226" width="12.7109375" style="302" customWidth="1"/>
    <col min="9227" max="9472" width="9.140625" style="302"/>
    <col min="9473" max="9473" width="4.7109375" style="302" customWidth="1"/>
    <col min="9474" max="9474" width="52.7109375" style="302" customWidth="1"/>
    <col min="9475" max="9476" width="10.7109375" style="302" customWidth="1"/>
    <col min="9477" max="9477" width="12.7109375" style="302" customWidth="1"/>
    <col min="9478" max="9478" width="14.7109375" style="302" customWidth="1"/>
    <col min="9479" max="9479" width="6.7109375" style="302" customWidth="1"/>
    <col min="9480" max="9480" width="14.7109375" style="302" customWidth="1"/>
    <col min="9481" max="9481" width="16.7109375" style="302" customWidth="1"/>
    <col min="9482" max="9482" width="12.7109375" style="302" customWidth="1"/>
    <col min="9483" max="9728" width="9.140625" style="302"/>
    <col min="9729" max="9729" width="4.7109375" style="302" customWidth="1"/>
    <col min="9730" max="9730" width="52.7109375" style="302" customWidth="1"/>
    <col min="9731" max="9732" width="10.7109375" style="302" customWidth="1"/>
    <col min="9733" max="9733" width="12.7109375" style="302" customWidth="1"/>
    <col min="9734" max="9734" width="14.7109375" style="302" customWidth="1"/>
    <col min="9735" max="9735" width="6.7109375" style="302" customWidth="1"/>
    <col min="9736" max="9736" width="14.7109375" style="302" customWidth="1"/>
    <col min="9737" max="9737" width="16.7109375" style="302" customWidth="1"/>
    <col min="9738" max="9738" width="12.7109375" style="302" customWidth="1"/>
    <col min="9739" max="9984" width="9.140625" style="302"/>
    <col min="9985" max="9985" width="4.7109375" style="302" customWidth="1"/>
    <col min="9986" max="9986" width="52.7109375" style="302" customWidth="1"/>
    <col min="9987" max="9988" width="10.7109375" style="302" customWidth="1"/>
    <col min="9989" max="9989" width="12.7109375" style="302" customWidth="1"/>
    <col min="9990" max="9990" width="14.7109375" style="302" customWidth="1"/>
    <col min="9991" max="9991" width="6.7109375" style="302" customWidth="1"/>
    <col min="9992" max="9992" width="14.7109375" style="302" customWidth="1"/>
    <col min="9993" max="9993" width="16.7109375" style="302" customWidth="1"/>
    <col min="9994" max="9994" width="12.7109375" style="302" customWidth="1"/>
    <col min="9995" max="10240" width="9.140625" style="302"/>
    <col min="10241" max="10241" width="4.7109375" style="302" customWidth="1"/>
    <col min="10242" max="10242" width="52.7109375" style="302" customWidth="1"/>
    <col min="10243" max="10244" width="10.7109375" style="302" customWidth="1"/>
    <col min="10245" max="10245" width="12.7109375" style="302" customWidth="1"/>
    <col min="10246" max="10246" width="14.7109375" style="302" customWidth="1"/>
    <col min="10247" max="10247" width="6.7109375" style="302" customWidth="1"/>
    <col min="10248" max="10248" width="14.7109375" style="302" customWidth="1"/>
    <col min="10249" max="10249" width="16.7109375" style="302" customWidth="1"/>
    <col min="10250" max="10250" width="12.7109375" style="302" customWidth="1"/>
    <col min="10251" max="10496" width="9.140625" style="302"/>
    <col min="10497" max="10497" width="4.7109375" style="302" customWidth="1"/>
    <col min="10498" max="10498" width="52.7109375" style="302" customWidth="1"/>
    <col min="10499" max="10500" width="10.7109375" style="302" customWidth="1"/>
    <col min="10501" max="10501" width="12.7109375" style="302" customWidth="1"/>
    <col min="10502" max="10502" width="14.7109375" style="302" customWidth="1"/>
    <col min="10503" max="10503" width="6.7109375" style="302" customWidth="1"/>
    <col min="10504" max="10504" width="14.7109375" style="302" customWidth="1"/>
    <col min="10505" max="10505" width="16.7109375" style="302" customWidth="1"/>
    <col min="10506" max="10506" width="12.7109375" style="302" customWidth="1"/>
    <col min="10507" max="10752" width="9.140625" style="302"/>
    <col min="10753" max="10753" width="4.7109375" style="302" customWidth="1"/>
    <col min="10754" max="10754" width="52.7109375" style="302" customWidth="1"/>
    <col min="10755" max="10756" width="10.7109375" style="302" customWidth="1"/>
    <col min="10757" max="10757" width="12.7109375" style="302" customWidth="1"/>
    <col min="10758" max="10758" width="14.7109375" style="302" customWidth="1"/>
    <col min="10759" max="10759" width="6.7109375" style="302" customWidth="1"/>
    <col min="10760" max="10760" width="14.7109375" style="302" customWidth="1"/>
    <col min="10761" max="10761" width="16.7109375" style="302" customWidth="1"/>
    <col min="10762" max="10762" width="12.7109375" style="302" customWidth="1"/>
    <col min="10763" max="11008" width="9.140625" style="302"/>
    <col min="11009" max="11009" width="4.7109375" style="302" customWidth="1"/>
    <col min="11010" max="11010" width="52.7109375" style="302" customWidth="1"/>
    <col min="11011" max="11012" width="10.7109375" style="302" customWidth="1"/>
    <col min="11013" max="11013" width="12.7109375" style="302" customWidth="1"/>
    <col min="11014" max="11014" width="14.7109375" style="302" customWidth="1"/>
    <col min="11015" max="11015" width="6.7109375" style="302" customWidth="1"/>
    <col min="11016" max="11016" width="14.7109375" style="302" customWidth="1"/>
    <col min="11017" max="11017" width="16.7109375" style="302" customWidth="1"/>
    <col min="11018" max="11018" width="12.7109375" style="302" customWidth="1"/>
    <col min="11019" max="11264" width="9.140625" style="302"/>
    <col min="11265" max="11265" width="4.7109375" style="302" customWidth="1"/>
    <col min="11266" max="11266" width="52.7109375" style="302" customWidth="1"/>
    <col min="11267" max="11268" width="10.7109375" style="302" customWidth="1"/>
    <col min="11269" max="11269" width="12.7109375" style="302" customWidth="1"/>
    <col min="11270" max="11270" width="14.7109375" style="302" customWidth="1"/>
    <col min="11271" max="11271" width="6.7109375" style="302" customWidth="1"/>
    <col min="11272" max="11272" width="14.7109375" style="302" customWidth="1"/>
    <col min="11273" max="11273" width="16.7109375" style="302" customWidth="1"/>
    <col min="11274" max="11274" width="12.7109375" style="302" customWidth="1"/>
    <col min="11275" max="11520" width="9.140625" style="302"/>
    <col min="11521" max="11521" width="4.7109375" style="302" customWidth="1"/>
    <col min="11522" max="11522" width="52.7109375" style="302" customWidth="1"/>
    <col min="11523" max="11524" width="10.7109375" style="302" customWidth="1"/>
    <col min="11525" max="11525" width="12.7109375" style="302" customWidth="1"/>
    <col min="11526" max="11526" width="14.7109375" style="302" customWidth="1"/>
    <col min="11527" max="11527" width="6.7109375" style="302" customWidth="1"/>
    <col min="11528" max="11528" width="14.7109375" style="302" customWidth="1"/>
    <col min="11529" max="11529" width="16.7109375" style="302" customWidth="1"/>
    <col min="11530" max="11530" width="12.7109375" style="302" customWidth="1"/>
    <col min="11531" max="11776" width="9.140625" style="302"/>
    <col min="11777" max="11777" width="4.7109375" style="302" customWidth="1"/>
    <col min="11778" max="11778" width="52.7109375" style="302" customWidth="1"/>
    <col min="11779" max="11780" width="10.7109375" style="302" customWidth="1"/>
    <col min="11781" max="11781" width="12.7109375" style="302" customWidth="1"/>
    <col min="11782" max="11782" width="14.7109375" style="302" customWidth="1"/>
    <col min="11783" max="11783" width="6.7109375" style="302" customWidth="1"/>
    <col min="11784" max="11784" width="14.7109375" style="302" customWidth="1"/>
    <col min="11785" max="11785" width="16.7109375" style="302" customWidth="1"/>
    <col min="11786" max="11786" width="12.7109375" style="302" customWidth="1"/>
    <col min="11787" max="12032" width="9.140625" style="302"/>
    <col min="12033" max="12033" width="4.7109375" style="302" customWidth="1"/>
    <col min="12034" max="12034" width="52.7109375" style="302" customWidth="1"/>
    <col min="12035" max="12036" width="10.7109375" style="302" customWidth="1"/>
    <col min="12037" max="12037" width="12.7109375" style="302" customWidth="1"/>
    <col min="12038" max="12038" width="14.7109375" style="302" customWidth="1"/>
    <col min="12039" max="12039" width="6.7109375" style="302" customWidth="1"/>
    <col min="12040" max="12040" width="14.7109375" style="302" customWidth="1"/>
    <col min="12041" max="12041" width="16.7109375" style="302" customWidth="1"/>
    <col min="12042" max="12042" width="12.7109375" style="302" customWidth="1"/>
    <col min="12043" max="12288" width="9.140625" style="302"/>
    <col min="12289" max="12289" width="4.7109375" style="302" customWidth="1"/>
    <col min="12290" max="12290" width="52.7109375" style="302" customWidth="1"/>
    <col min="12291" max="12292" width="10.7109375" style="302" customWidth="1"/>
    <col min="12293" max="12293" width="12.7109375" style="302" customWidth="1"/>
    <col min="12294" max="12294" width="14.7109375" style="302" customWidth="1"/>
    <col min="12295" max="12295" width="6.7109375" style="302" customWidth="1"/>
    <col min="12296" max="12296" width="14.7109375" style="302" customWidth="1"/>
    <col min="12297" max="12297" width="16.7109375" style="302" customWidth="1"/>
    <col min="12298" max="12298" width="12.7109375" style="302" customWidth="1"/>
    <col min="12299" max="12544" width="9.140625" style="302"/>
    <col min="12545" max="12545" width="4.7109375" style="302" customWidth="1"/>
    <col min="12546" max="12546" width="52.7109375" style="302" customWidth="1"/>
    <col min="12547" max="12548" width="10.7109375" style="302" customWidth="1"/>
    <col min="12549" max="12549" width="12.7109375" style="302" customWidth="1"/>
    <col min="12550" max="12550" width="14.7109375" style="302" customWidth="1"/>
    <col min="12551" max="12551" width="6.7109375" style="302" customWidth="1"/>
    <col min="12552" max="12552" width="14.7109375" style="302" customWidth="1"/>
    <col min="12553" max="12553" width="16.7109375" style="302" customWidth="1"/>
    <col min="12554" max="12554" width="12.7109375" style="302" customWidth="1"/>
    <col min="12555" max="12800" width="9.140625" style="302"/>
    <col min="12801" max="12801" width="4.7109375" style="302" customWidth="1"/>
    <col min="12802" max="12802" width="52.7109375" style="302" customWidth="1"/>
    <col min="12803" max="12804" width="10.7109375" style="302" customWidth="1"/>
    <col min="12805" max="12805" width="12.7109375" style="302" customWidth="1"/>
    <col min="12806" max="12806" width="14.7109375" style="302" customWidth="1"/>
    <col min="12807" max="12807" width="6.7109375" style="302" customWidth="1"/>
    <col min="12808" max="12808" width="14.7109375" style="302" customWidth="1"/>
    <col min="12809" max="12809" width="16.7109375" style="302" customWidth="1"/>
    <col min="12810" max="12810" width="12.7109375" style="302" customWidth="1"/>
    <col min="12811" max="13056" width="9.140625" style="302"/>
    <col min="13057" max="13057" width="4.7109375" style="302" customWidth="1"/>
    <col min="13058" max="13058" width="52.7109375" style="302" customWidth="1"/>
    <col min="13059" max="13060" width="10.7109375" style="302" customWidth="1"/>
    <col min="13061" max="13061" width="12.7109375" style="302" customWidth="1"/>
    <col min="13062" max="13062" width="14.7109375" style="302" customWidth="1"/>
    <col min="13063" max="13063" width="6.7109375" style="302" customWidth="1"/>
    <col min="13064" max="13064" width="14.7109375" style="302" customWidth="1"/>
    <col min="13065" max="13065" width="16.7109375" style="302" customWidth="1"/>
    <col min="13066" max="13066" width="12.7109375" style="302" customWidth="1"/>
    <col min="13067" max="13312" width="9.140625" style="302"/>
    <col min="13313" max="13313" width="4.7109375" style="302" customWidth="1"/>
    <col min="13314" max="13314" width="52.7109375" style="302" customWidth="1"/>
    <col min="13315" max="13316" width="10.7109375" style="302" customWidth="1"/>
    <col min="13317" max="13317" width="12.7109375" style="302" customWidth="1"/>
    <col min="13318" max="13318" width="14.7109375" style="302" customWidth="1"/>
    <col min="13319" max="13319" width="6.7109375" style="302" customWidth="1"/>
    <col min="13320" max="13320" width="14.7109375" style="302" customWidth="1"/>
    <col min="13321" max="13321" width="16.7109375" style="302" customWidth="1"/>
    <col min="13322" max="13322" width="12.7109375" style="302" customWidth="1"/>
    <col min="13323" max="13568" width="9.140625" style="302"/>
    <col min="13569" max="13569" width="4.7109375" style="302" customWidth="1"/>
    <col min="13570" max="13570" width="52.7109375" style="302" customWidth="1"/>
    <col min="13571" max="13572" width="10.7109375" style="302" customWidth="1"/>
    <col min="13573" max="13573" width="12.7109375" style="302" customWidth="1"/>
    <col min="13574" max="13574" width="14.7109375" style="302" customWidth="1"/>
    <col min="13575" max="13575" width="6.7109375" style="302" customWidth="1"/>
    <col min="13576" max="13576" width="14.7109375" style="302" customWidth="1"/>
    <col min="13577" max="13577" width="16.7109375" style="302" customWidth="1"/>
    <col min="13578" max="13578" width="12.7109375" style="302" customWidth="1"/>
    <col min="13579" max="13824" width="9.140625" style="302"/>
    <col min="13825" max="13825" width="4.7109375" style="302" customWidth="1"/>
    <col min="13826" max="13826" width="52.7109375" style="302" customWidth="1"/>
    <col min="13827" max="13828" width="10.7109375" style="302" customWidth="1"/>
    <col min="13829" max="13829" width="12.7109375" style="302" customWidth="1"/>
    <col min="13830" max="13830" width="14.7109375" style="302" customWidth="1"/>
    <col min="13831" max="13831" width="6.7109375" style="302" customWidth="1"/>
    <col min="13832" max="13832" width="14.7109375" style="302" customWidth="1"/>
    <col min="13833" max="13833" width="16.7109375" style="302" customWidth="1"/>
    <col min="13834" max="13834" width="12.7109375" style="302" customWidth="1"/>
    <col min="13835" max="14080" width="9.140625" style="302"/>
    <col min="14081" max="14081" width="4.7109375" style="302" customWidth="1"/>
    <col min="14082" max="14082" width="52.7109375" style="302" customWidth="1"/>
    <col min="14083" max="14084" width="10.7109375" style="302" customWidth="1"/>
    <col min="14085" max="14085" width="12.7109375" style="302" customWidth="1"/>
    <col min="14086" max="14086" width="14.7109375" style="302" customWidth="1"/>
    <col min="14087" max="14087" width="6.7109375" style="302" customWidth="1"/>
    <col min="14088" max="14088" width="14.7109375" style="302" customWidth="1"/>
    <col min="14089" max="14089" width="16.7109375" style="302" customWidth="1"/>
    <col min="14090" max="14090" width="12.7109375" style="302" customWidth="1"/>
    <col min="14091" max="14336" width="9.140625" style="302"/>
    <col min="14337" max="14337" width="4.7109375" style="302" customWidth="1"/>
    <col min="14338" max="14338" width="52.7109375" style="302" customWidth="1"/>
    <col min="14339" max="14340" width="10.7109375" style="302" customWidth="1"/>
    <col min="14341" max="14341" width="12.7109375" style="302" customWidth="1"/>
    <col min="14342" max="14342" width="14.7109375" style="302" customWidth="1"/>
    <col min="14343" max="14343" width="6.7109375" style="302" customWidth="1"/>
    <col min="14344" max="14344" width="14.7109375" style="302" customWidth="1"/>
    <col min="14345" max="14345" width="16.7109375" style="302" customWidth="1"/>
    <col min="14346" max="14346" width="12.7109375" style="302" customWidth="1"/>
    <col min="14347" max="14592" width="9.140625" style="302"/>
    <col min="14593" max="14593" width="4.7109375" style="302" customWidth="1"/>
    <col min="14594" max="14594" width="52.7109375" style="302" customWidth="1"/>
    <col min="14595" max="14596" width="10.7109375" style="302" customWidth="1"/>
    <col min="14597" max="14597" width="12.7109375" style="302" customWidth="1"/>
    <col min="14598" max="14598" width="14.7109375" style="302" customWidth="1"/>
    <col min="14599" max="14599" width="6.7109375" style="302" customWidth="1"/>
    <col min="14600" max="14600" width="14.7109375" style="302" customWidth="1"/>
    <col min="14601" max="14601" width="16.7109375" style="302" customWidth="1"/>
    <col min="14602" max="14602" width="12.7109375" style="302" customWidth="1"/>
    <col min="14603" max="14848" width="9.140625" style="302"/>
    <col min="14849" max="14849" width="4.7109375" style="302" customWidth="1"/>
    <col min="14850" max="14850" width="52.7109375" style="302" customWidth="1"/>
    <col min="14851" max="14852" width="10.7109375" style="302" customWidth="1"/>
    <col min="14853" max="14853" width="12.7109375" style="302" customWidth="1"/>
    <col min="14854" max="14854" width="14.7109375" style="302" customWidth="1"/>
    <col min="14855" max="14855" width="6.7109375" style="302" customWidth="1"/>
    <col min="14856" max="14856" width="14.7109375" style="302" customWidth="1"/>
    <col min="14857" max="14857" width="16.7109375" style="302" customWidth="1"/>
    <col min="14858" max="14858" width="12.7109375" style="302" customWidth="1"/>
    <col min="14859" max="15104" width="9.140625" style="302"/>
    <col min="15105" max="15105" width="4.7109375" style="302" customWidth="1"/>
    <col min="15106" max="15106" width="52.7109375" style="302" customWidth="1"/>
    <col min="15107" max="15108" width="10.7109375" style="302" customWidth="1"/>
    <col min="15109" max="15109" width="12.7109375" style="302" customWidth="1"/>
    <col min="15110" max="15110" width="14.7109375" style="302" customWidth="1"/>
    <col min="15111" max="15111" width="6.7109375" style="302" customWidth="1"/>
    <col min="15112" max="15112" width="14.7109375" style="302" customWidth="1"/>
    <col min="15113" max="15113" width="16.7109375" style="302" customWidth="1"/>
    <col min="15114" max="15114" width="12.7109375" style="302" customWidth="1"/>
    <col min="15115" max="15360" width="9.140625" style="302"/>
    <col min="15361" max="15361" width="4.7109375" style="302" customWidth="1"/>
    <col min="15362" max="15362" width="52.7109375" style="302" customWidth="1"/>
    <col min="15363" max="15364" width="10.7109375" style="302" customWidth="1"/>
    <col min="15365" max="15365" width="12.7109375" style="302" customWidth="1"/>
    <col min="15366" max="15366" width="14.7109375" style="302" customWidth="1"/>
    <col min="15367" max="15367" width="6.7109375" style="302" customWidth="1"/>
    <col min="15368" max="15368" width="14.7109375" style="302" customWidth="1"/>
    <col min="15369" max="15369" width="16.7109375" style="302" customWidth="1"/>
    <col min="15370" max="15370" width="12.7109375" style="302" customWidth="1"/>
    <col min="15371" max="15616" width="9.140625" style="302"/>
    <col min="15617" max="15617" width="4.7109375" style="302" customWidth="1"/>
    <col min="15618" max="15618" width="52.7109375" style="302" customWidth="1"/>
    <col min="15619" max="15620" width="10.7109375" style="302" customWidth="1"/>
    <col min="15621" max="15621" width="12.7109375" style="302" customWidth="1"/>
    <col min="15622" max="15622" width="14.7109375" style="302" customWidth="1"/>
    <col min="15623" max="15623" width="6.7109375" style="302" customWidth="1"/>
    <col min="15624" max="15624" width="14.7109375" style="302" customWidth="1"/>
    <col min="15625" max="15625" width="16.7109375" style="302" customWidth="1"/>
    <col min="15626" max="15626" width="12.7109375" style="302" customWidth="1"/>
    <col min="15627" max="15872" width="9.140625" style="302"/>
    <col min="15873" max="15873" width="4.7109375" style="302" customWidth="1"/>
    <col min="15874" max="15874" width="52.7109375" style="302" customWidth="1"/>
    <col min="15875" max="15876" width="10.7109375" style="302" customWidth="1"/>
    <col min="15877" max="15877" width="12.7109375" style="302" customWidth="1"/>
    <col min="15878" max="15878" width="14.7109375" style="302" customWidth="1"/>
    <col min="15879" max="15879" width="6.7109375" style="302" customWidth="1"/>
    <col min="15880" max="15880" width="14.7109375" style="302" customWidth="1"/>
    <col min="15881" max="15881" width="16.7109375" style="302" customWidth="1"/>
    <col min="15882" max="15882" width="12.7109375" style="302" customWidth="1"/>
    <col min="15883" max="16128" width="9.140625" style="302"/>
    <col min="16129" max="16129" width="4.7109375" style="302" customWidth="1"/>
    <col min="16130" max="16130" width="52.7109375" style="302" customWidth="1"/>
    <col min="16131" max="16132" width="10.7109375" style="302" customWidth="1"/>
    <col min="16133" max="16133" width="12.7109375" style="302" customWidth="1"/>
    <col min="16134" max="16134" width="14.7109375" style="302" customWidth="1"/>
    <col min="16135" max="16135" width="6.7109375" style="302" customWidth="1"/>
    <col min="16136" max="16136" width="14.7109375" style="302" customWidth="1"/>
    <col min="16137" max="16137" width="16.7109375" style="302" customWidth="1"/>
    <col min="16138" max="16138" width="12.7109375" style="302" customWidth="1"/>
    <col min="16139" max="16384" width="9.140625" style="302"/>
  </cols>
  <sheetData>
    <row r="1" spans="1:10" s="237" customFormat="1" ht="12.75" customHeight="1">
      <c r="A1" s="235"/>
      <c r="B1" s="556"/>
      <c r="C1" s="456"/>
      <c r="D1" s="235"/>
      <c r="J1" s="239" t="s">
        <v>490</v>
      </c>
    </row>
    <row r="2" spans="1:10" s="237" customFormat="1" ht="24" customHeight="1">
      <c r="A2" s="235"/>
      <c r="B2" s="328" t="s">
        <v>10</v>
      </c>
      <c r="C2" s="456"/>
      <c r="D2" s="235"/>
    </row>
    <row r="3" spans="1:10" s="237" customFormat="1" ht="12.75" customHeight="1">
      <c r="A3" s="235"/>
      <c r="B3" s="556"/>
      <c r="C3" s="456"/>
      <c r="D3" s="235"/>
      <c r="E3" s="557"/>
    </row>
    <row r="4" spans="1:10" s="237" customFormat="1" ht="12.75" customHeight="1">
      <c r="A4" s="235"/>
      <c r="B4" s="556"/>
      <c r="C4" s="456"/>
      <c r="D4" s="235"/>
      <c r="E4" s="557"/>
    </row>
    <row r="5" spans="1:10" s="237" customFormat="1" ht="12.75" customHeight="1">
      <c r="A5" s="329"/>
      <c r="C5" s="558"/>
      <c r="D5" s="330"/>
      <c r="F5" s="331" t="s">
        <v>74</v>
      </c>
      <c r="G5" s="559" t="s">
        <v>75</v>
      </c>
    </row>
    <row r="6" spans="1:10" s="237" customFormat="1" ht="20.100000000000001" customHeight="1">
      <c r="A6" s="329"/>
      <c r="B6" s="560"/>
      <c r="C6" s="334" t="s">
        <v>87</v>
      </c>
      <c r="D6" s="334"/>
      <c r="E6" s="330"/>
      <c r="F6" s="335"/>
      <c r="G6" s="61"/>
      <c r="H6" s="125"/>
    </row>
    <row r="7" spans="1:10" s="237" customFormat="1" ht="12.75" customHeight="1" thickBot="1">
      <c r="A7" s="329"/>
      <c r="C7" s="558"/>
      <c r="D7" s="330"/>
      <c r="E7" s="330"/>
      <c r="F7" s="335"/>
      <c r="G7" s="336"/>
      <c r="H7" s="337"/>
    </row>
    <row r="8" spans="1:10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344" t="s">
        <v>19</v>
      </c>
      <c r="J8" s="345" t="s">
        <v>20</v>
      </c>
    </row>
    <row r="9" spans="1:10" s="577" customFormat="1" ht="12.75" customHeight="1" thickBot="1">
      <c r="A9" s="631"/>
      <c r="B9" s="569"/>
      <c r="C9" s="569"/>
      <c r="D9" s="570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632"/>
    </row>
    <row r="10" spans="1:10" s="567" customFormat="1" ht="24" customHeight="1" thickTop="1" thickBot="1">
      <c r="A10" s="647">
        <v>1</v>
      </c>
      <c r="B10" s="145" t="s">
        <v>407</v>
      </c>
      <c r="C10" s="648"/>
      <c r="D10" s="649">
        <v>500</v>
      </c>
      <c r="E10" s="650"/>
      <c r="F10" s="651">
        <f>ROUND(E10*D10,2)</f>
        <v>0</v>
      </c>
      <c r="G10" s="652">
        <v>0.08</v>
      </c>
      <c r="H10" s="653">
        <f>ROUND(F10+F10*G10,2)</f>
        <v>0</v>
      </c>
      <c r="I10" s="654"/>
      <c r="J10" s="454"/>
    </row>
    <row r="11" spans="1:10" s="567" customFormat="1" ht="15.75">
      <c r="A11" s="333"/>
      <c r="B11" s="595"/>
      <c r="C11" s="591"/>
      <c r="D11" s="500" t="s">
        <v>1</v>
      </c>
      <c r="E11" s="501"/>
      <c r="F11" s="419">
        <f>SUM(F10:F10)</f>
        <v>0</v>
      </c>
      <c r="G11" s="597"/>
      <c r="H11" s="419">
        <f>SUM(H10:H10)</f>
        <v>0</v>
      </c>
      <c r="I11" s="237"/>
      <c r="J11" s="237"/>
    </row>
    <row r="12" spans="1:10" s="567" customFormat="1" ht="14.1" customHeight="1">
      <c r="A12" s="333"/>
      <c r="B12" s="595"/>
      <c r="C12" s="591"/>
      <c r="D12" s="592"/>
      <c r="E12" s="592"/>
      <c r="F12" s="655"/>
      <c r="G12" s="594"/>
      <c r="H12" s="656"/>
      <c r="I12" s="237"/>
      <c r="J12" s="237"/>
    </row>
    <row r="13" spans="1:10" s="567" customFormat="1" ht="14.1" customHeight="1">
      <c r="A13" s="333"/>
      <c r="C13" s="591"/>
      <c r="D13" s="592"/>
      <c r="E13" s="592"/>
      <c r="F13" s="335"/>
      <c r="G13" s="594"/>
      <c r="H13" s="337"/>
      <c r="I13" s="237"/>
      <c r="J13" s="237"/>
    </row>
    <row r="14" spans="1:10" s="567" customFormat="1" ht="14.1" customHeight="1">
      <c r="A14" s="333"/>
      <c r="C14" s="591"/>
      <c r="D14" s="592"/>
      <c r="E14" s="592"/>
      <c r="F14" s="655"/>
      <c r="G14" s="594"/>
      <c r="H14" s="656"/>
      <c r="I14" s="237"/>
      <c r="J14" s="237"/>
    </row>
    <row r="15" spans="1:10" s="567" customFormat="1">
      <c r="A15" s="598"/>
      <c r="C15" s="599"/>
      <c r="D15" s="330"/>
      <c r="E15" s="330"/>
      <c r="F15" s="335"/>
      <c r="G15" s="336"/>
      <c r="H15" s="337"/>
      <c r="I15" s="237"/>
      <c r="J15" s="237"/>
    </row>
    <row r="16" spans="1:10" s="567" customFormat="1">
      <c r="A16" s="598"/>
      <c r="C16" s="599"/>
      <c r="D16" s="330"/>
      <c r="E16" s="330"/>
      <c r="F16" s="335"/>
      <c r="G16" s="336"/>
      <c r="H16" s="337"/>
      <c r="I16" s="237"/>
      <c r="J16" s="237"/>
    </row>
    <row r="17" spans="1:10" s="567" customFormat="1">
      <c r="A17" s="598"/>
      <c r="C17" s="599"/>
      <c r="D17" s="330"/>
      <c r="E17" s="330"/>
      <c r="F17" s="335"/>
      <c r="G17" s="336"/>
      <c r="H17" s="337"/>
      <c r="I17" s="237"/>
      <c r="J17" s="237"/>
    </row>
    <row r="18" spans="1:10" s="567" customFormat="1">
      <c r="A18" s="598"/>
      <c r="C18" s="599"/>
      <c r="D18" s="330"/>
      <c r="E18" s="330"/>
      <c r="F18" s="335"/>
      <c r="G18" s="336"/>
      <c r="H18" s="337"/>
      <c r="I18" s="237"/>
      <c r="J18" s="237"/>
    </row>
    <row r="19" spans="1:10" s="567" customFormat="1">
      <c r="A19" s="598"/>
      <c r="C19" s="599"/>
      <c r="D19" s="330"/>
      <c r="E19" s="330"/>
      <c r="F19" s="335"/>
      <c r="G19" s="336"/>
      <c r="H19" s="337"/>
      <c r="I19" s="237"/>
      <c r="J19" s="237"/>
    </row>
    <row r="20" spans="1:10" s="567" customFormat="1">
      <c r="A20" s="598"/>
      <c r="C20" s="599"/>
      <c r="D20" s="330"/>
      <c r="E20" s="330"/>
      <c r="F20" s="335"/>
      <c r="G20" s="336"/>
      <c r="H20" s="337"/>
      <c r="I20" s="237"/>
      <c r="J20" s="237"/>
    </row>
    <row r="21" spans="1:10" s="567" customFormat="1">
      <c r="A21" s="598"/>
      <c r="C21" s="599"/>
      <c r="D21" s="330"/>
      <c r="E21" s="330"/>
      <c r="F21" s="335"/>
      <c r="G21" s="336"/>
      <c r="H21" s="337"/>
      <c r="I21" s="237"/>
      <c r="J21" s="237"/>
    </row>
    <row r="22" spans="1:10" s="567" customFormat="1">
      <c r="A22" s="598"/>
      <c r="C22" s="599"/>
      <c r="D22" s="330"/>
      <c r="E22" s="330"/>
      <c r="F22" s="335"/>
      <c r="G22" s="336"/>
      <c r="H22" s="337"/>
      <c r="I22" s="237"/>
      <c r="J22" s="237"/>
    </row>
    <row r="23" spans="1:10" s="567" customFormat="1">
      <c r="A23" s="598"/>
      <c r="C23" s="599"/>
      <c r="D23" s="330"/>
      <c r="E23" s="330"/>
      <c r="F23" s="335"/>
      <c r="G23" s="336"/>
      <c r="H23" s="337"/>
      <c r="I23" s="237"/>
      <c r="J23" s="237"/>
    </row>
    <row r="24" spans="1:10" s="567" customFormat="1">
      <c r="A24" s="598"/>
      <c r="C24" s="599"/>
      <c r="D24" s="330"/>
      <c r="E24" s="330"/>
      <c r="F24" s="335"/>
      <c r="G24" s="336"/>
      <c r="H24" s="337"/>
      <c r="I24" s="237"/>
      <c r="J24" s="237"/>
    </row>
    <row r="25" spans="1:10" s="567" customFormat="1">
      <c r="A25" s="598"/>
      <c r="C25" s="599"/>
      <c r="D25" s="330"/>
      <c r="E25" s="330"/>
      <c r="F25" s="335"/>
      <c r="G25" s="336"/>
      <c r="H25" s="337"/>
      <c r="I25" s="237"/>
      <c r="J25" s="237"/>
    </row>
    <row r="26" spans="1:10" s="567" customFormat="1">
      <c r="A26" s="598"/>
      <c r="C26" s="599"/>
      <c r="D26" s="330"/>
      <c r="E26" s="330"/>
      <c r="F26" s="335"/>
      <c r="G26" s="336"/>
      <c r="H26" s="337"/>
      <c r="I26" s="237"/>
      <c r="J26" s="237"/>
    </row>
    <row r="27" spans="1:10" s="567" customFormat="1">
      <c r="A27" s="598"/>
      <c r="C27" s="599"/>
      <c r="D27" s="330"/>
      <c r="E27" s="330"/>
      <c r="F27" s="335"/>
      <c r="G27" s="336"/>
      <c r="H27" s="337"/>
      <c r="I27" s="237"/>
      <c r="J27" s="237"/>
    </row>
    <row r="28" spans="1:10" s="567" customFormat="1">
      <c r="A28" s="598"/>
      <c r="C28" s="599"/>
      <c r="D28" s="330"/>
      <c r="E28" s="330"/>
      <c r="F28" s="335"/>
      <c r="G28" s="336"/>
      <c r="H28" s="337"/>
      <c r="I28" s="237"/>
      <c r="J28" s="237"/>
    </row>
    <row r="29" spans="1:10" s="567" customFormat="1">
      <c r="A29" s="598"/>
      <c r="C29" s="599"/>
      <c r="D29" s="330"/>
      <c r="E29" s="330"/>
      <c r="F29" s="335"/>
      <c r="G29" s="336"/>
      <c r="H29" s="337"/>
      <c r="I29" s="237"/>
      <c r="J29" s="237"/>
    </row>
    <row r="30" spans="1:10" s="567" customFormat="1">
      <c r="A30" s="598"/>
      <c r="C30" s="599"/>
      <c r="D30" s="330"/>
      <c r="E30" s="330"/>
      <c r="F30" s="335"/>
      <c r="G30" s="336"/>
      <c r="H30" s="337"/>
      <c r="I30" s="237"/>
      <c r="J30" s="237"/>
    </row>
    <row r="31" spans="1:10" s="567" customFormat="1">
      <c r="A31" s="598"/>
      <c r="C31" s="599"/>
      <c r="D31" s="330"/>
      <c r="E31" s="330"/>
      <c r="F31" s="335"/>
      <c r="G31" s="336"/>
      <c r="H31" s="337"/>
      <c r="I31" s="237"/>
      <c r="J31" s="237"/>
    </row>
    <row r="32" spans="1:10" s="567" customFormat="1">
      <c r="A32" s="598"/>
      <c r="C32" s="599"/>
      <c r="D32" s="330"/>
      <c r="E32" s="330"/>
      <c r="F32" s="335"/>
      <c r="G32" s="336"/>
      <c r="H32" s="337"/>
      <c r="I32" s="237"/>
      <c r="J32" s="237"/>
    </row>
    <row r="33" spans="1:10" s="567" customFormat="1">
      <c r="A33" s="598"/>
      <c r="C33" s="599"/>
      <c r="D33" s="330"/>
      <c r="E33" s="330"/>
      <c r="F33" s="335"/>
      <c r="G33" s="336"/>
      <c r="H33" s="337"/>
      <c r="I33" s="237"/>
      <c r="J33" s="237"/>
    </row>
    <row r="34" spans="1:10" s="567" customFormat="1">
      <c r="A34" s="598"/>
      <c r="C34" s="599"/>
      <c r="D34" s="330"/>
      <c r="E34" s="330"/>
      <c r="F34" s="335"/>
      <c r="G34" s="336"/>
      <c r="H34" s="337"/>
      <c r="I34" s="237"/>
      <c r="J34" s="237"/>
    </row>
    <row r="35" spans="1:10" s="567" customFormat="1">
      <c r="A35" s="598"/>
      <c r="C35" s="599"/>
      <c r="D35" s="330"/>
      <c r="E35" s="330"/>
      <c r="F35" s="335"/>
      <c r="G35" s="336"/>
      <c r="H35" s="337"/>
      <c r="I35" s="237"/>
      <c r="J35" s="237"/>
    </row>
    <row r="36" spans="1:10" s="567" customFormat="1">
      <c r="A36" s="598"/>
      <c r="C36" s="599"/>
      <c r="D36" s="330"/>
      <c r="E36" s="330"/>
      <c r="F36" s="335"/>
      <c r="G36" s="336"/>
      <c r="H36" s="337"/>
      <c r="I36" s="237"/>
      <c r="J36" s="237"/>
    </row>
    <row r="37" spans="1:10" s="567" customFormat="1">
      <c r="A37" s="598"/>
      <c r="C37" s="599"/>
      <c r="D37" s="330"/>
      <c r="E37" s="330"/>
      <c r="F37" s="335"/>
      <c r="G37" s="336"/>
      <c r="H37" s="337"/>
      <c r="I37" s="237"/>
      <c r="J37" s="237"/>
    </row>
    <row r="38" spans="1:10" s="567" customFormat="1">
      <c r="A38" s="598"/>
      <c r="C38" s="599"/>
      <c r="D38" s="330"/>
      <c r="E38" s="330"/>
      <c r="F38" s="335"/>
      <c r="G38" s="336"/>
      <c r="H38" s="337"/>
      <c r="I38" s="237"/>
      <c r="J38" s="237"/>
    </row>
    <row r="39" spans="1:10" s="567" customFormat="1">
      <c r="A39" s="598"/>
      <c r="C39" s="599"/>
      <c r="D39" s="330"/>
      <c r="E39" s="330"/>
      <c r="F39" s="335"/>
      <c r="G39" s="336"/>
      <c r="H39" s="337"/>
      <c r="I39" s="237"/>
      <c r="J39" s="237"/>
    </row>
    <row r="40" spans="1:10" s="567" customFormat="1">
      <c r="A40" s="598"/>
      <c r="C40" s="599"/>
      <c r="D40" s="330"/>
      <c r="E40" s="330"/>
      <c r="F40" s="335"/>
      <c r="G40" s="336"/>
      <c r="H40" s="337"/>
      <c r="I40" s="237"/>
      <c r="J40" s="237"/>
    </row>
    <row r="41" spans="1:10" s="567" customFormat="1">
      <c r="A41" s="598"/>
      <c r="C41" s="599"/>
      <c r="D41" s="330"/>
      <c r="E41" s="330"/>
      <c r="F41" s="335"/>
      <c r="G41" s="336"/>
      <c r="H41" s="337"/>
      <c r="I41" s="237"/>
      <c r="J41" s="237"/>
    </row>
    <row r="42" spans="1:10" s="567" customFormat="1">
      <c r="A42" s="598"/>
      <c r="C42" s="599"/>
      <c r="D42" s="330"/>
      <c r="E42" s="330"/>
      <c r="F42" s="335"/>
      <c r="G42" s="336"/>
      <c r="H42" s="337"/>
      <c r="I42" s="237"/>
      <c r="J42" s="237"/>
    </row>
    <row r="43" spans="1:10" s="567" customFormat="1">
      <c r="A43" s="598"/>
      <c r="C43" s="599"/>
      <c r="D43" s="330"/>
      <c r="E43" s="330"/>
      <c r="F43" s="335"/>
      <c r="G43" s="336"/>
      <c r="H43" s="337"/>
      <c r="I43" s="237"/>
      <c r="J43" s="237"/>
    </row>
    <row r="44" spans="1:10" s="567" customFormat="1">
      <c r="A44" s="598"/>
      <c r="C44" s="599"/>
      <c r="D44" s="330"/>
      <c r="E44" s="330"/>
      <c r="F44" s="335"/>
      <c r="G44" s="336"/>
      <c r="H44" s="337"/>
      <c r="I44" s="237"/>
      <c r="J44" s="237"/>
    </row>
    <row r="45" spans="1:10" s="567" customFormat="1">
      <c r="A45" s="598"/>
      <c r="C45" s="599"/>
      <c r="D45" s="330"/>
      <c r="E45" s="330"/>
      <c r="F45" s="335"/>
      <c r="G45" s="336"/>
      <c r="H45" s="337"/>
      <c r="I45" s="237"/>
      <c r="J45" s="237"/>
    </row>
    <row r="46" spans="1:10" s="567" customFormat="1">
      <c r="A46" s="598"/>
      <c r="C46" s="599"/>
      <c r="D46" s="330"/>
      <c r="E46" s="330"/>
      <c r="F46" s="335"/>
      <c r="G46" s="336"/>
      <c r="H46" s="337"/>
      <c r="I46" s="237"/>
      <c r="J46" s="237"/>
    </row>
    <row r="47" spans="1:10" s="567" customFormat="1">
      <c r="A47" s="598"/>
      <c r="C47" s="599"/>
      <c r="D47" s="330"/>
      <c r="E47" s="330"/>
      <c r="F47" s="335"/>
      <c r="G47" s="336"/>
      <c r="H47" s="337"/>
      <c r="I47" s="237"/>
      <c r="J47" s="237"/>
    </row>
    <row r="48" spans="1:10" s="567" customFormat="1">
      <c r="A48" s="598"/>
      <c r="C48" s="599"/>
      <c r="D48" s="330"/>
      <c r="E48" s="330"/>
      <c r="F48" s="335"/>
      <c r="G48" s="336"/>
      <c r="H48" s="337"/>
      <c r="I48" s="237"/>
      <c r="J48" s="237"/>
    </row>
    <row r="49" spans="1:10" s="567" customFormat="1">
      <c r="A49" s="598"/>
      <c r="C49" s="599"/>
      <c r="D49" s="330"/>
      <c r="E49" s="330"/>
      <c r="F49" s="335"/>
      <c r="G49" s="336"/>
      <c r="H49" s="337"/>
      <c r="I49" s="237"/>
      <c r="J49" s="237"/>
    </row>
    <row r="50" spans="1:10" s="567" customFormat="1">
      <c r="A50" s="598"/>
      <c r="C50" s="599"/>
      <c r="D50" s="330"/>
      <c r="E50" s="330"/>
      <c r="F50" s="335"/>
      <c r="G50" s="336"/>
      <c r="H50" s="337"/>
      <c r="I50" s="237"/>
      <c r="J50" s="237"/>
    </row>
    <row r="51" spans="1:10" s="567" customFormat="1">
      <c r="A51" s="598"/>
      <c r="C51" s="599"/>
      <c r="D51" s="330"/>
      <c r="E51" s="330"/>
      <c r="F51" s="335"/>
      <c r="G51" s="336"/>
      <c r="H51" s="337"/>
      <c r="I51" s="237"/>
      <c r="J51" s="237"/>
    </row>
    <row r="52" spans="1:10" s="567" customFormat="1">
      <c r="A52" s="598"/>
      <c r="C52" s="599"/>
      <c r="D52" s="330"/>
      <c r="E52" s="330"/>
      <c r="F52" s="335"/>
      <c r="G52" s="336"/>
      <c r="H52" s="337"/>
      <c r="I52" s="237"/>
      <c r="J52" s="237"/>
    </row>
    <row r="53" spans="1:10" s="567" customFormat="1">
      <c r="A53" s="598"/>
      <c r="C53" s="599"/>
      <c r="D53" s="330"/>
      <c r="E53" s="330"/>
      <c r="F53" s="335"/>
      <c r="G53" s="336"/>
      <c r="H53" s="337"/>
      <c r="I53" s="237"/>
      <c r="J53" s="237"/>
    </row>
    <row r="54" spans="1:10" s="567" customFormat="1">
      <c r="A54" s="598"/>
      <c r="C54" s="599"/>
      <c r="D54" s="330"/>
      <c r="E54" s="330"/>
      <c r="F54" s="335"/>
      <c r="G54" s="336"/>
      <c r="H54" s="337"/>
      <c r="I54" s="237"/>
      <c r="J54" s="237"/>
    </row>
    <row r="55" spans="1:10" s="567" customFormat="1">
      <c r="A55" s="598"/>
      <c r="C55" s="599"/>
      <c r="D55" s="330"/>
      <c r="E55" s="330"/>
      <c r="F55" s="335"/>
      <c r="G55" s="336"/>
      <c r="H55" s="337"/>
      <c r="I55" s="237"/>
      <c r="J55" s="237"/>
    </row>
    <row r="56" spans="1:10" s="567" customFormat="1">
      <c r="A56" s="598"/>
      <c r="C56" s="599"/>
      <c r="D56" s="330"/>
      <c r="E56" s="330"/>
      <c r="F56" s="335"/>
      <c r="G56" s="336"/>
      <c r="H56" s="337"/>
      <c r="I56" s="237"/>
      <c r="J56" s="237"/>
    </row>
    <row r="57" spans="1:10" s="567" customFormat="1">
      <c r="A57" s="598"/>
      <c r="C57" s="599"/>
      <c r="D57" s="330"/>
      <c r="E57" s="330"/>
      <c r="F57" s="335"/>
      <c r="G57" s="336"/>
      <c r="H57" s="337"/>
      <c r="I57" s="237"/>
      <c r="J57" s="237"/>
    </row>
    <row r="58" spans="1:10" s="567" customFormat="1">
      <c r="A58" s="598"/>
      <c r="C58" s="599"/>
      <c r="D58" s="330"/>
      <c r="E58" s="330"/>
      <c r="F58" s="335"/>
      <c r="G58" s="336"/>
      <c r="H58" s="337"/>
      <c r="I58" s="237"/>
      <c r="J58" s="237"/>
    </row>
    <row r="59" spans="1:10" s="567" customFormat="1">
      <c r="A59" s="598"/>
      <c r="C59" s="599"/>
      <c r="D59" s="330"/>
      <c r="E59" s="330"/>
      <c r="F59" s="335"/>
      <c r="G59" s="336"/>
      <c r="H59" s="337"/>
      <c r="I59" s="237"/>
      <c r="J59" s="237"/>
    </row>
    <row r="60" spans="1:10" s="567" customFormat="1">
      <c r="A60" s="598"/>
      <c r="C60" s="599"/>
      <c r="D60" s="330"/>
      <c r="E60" s="330"/>
      <c r="F60" s="335"/>
      <c r="G60" s="336"/>
      <c r="H60" s="337"/>
      <c r="I60" s="237"/>
      <c r="J60" s="237"/>
    </row>
    <row r="61" spans="1:10" s="567" customFormat="1">
      <c r="A61" s="598"/>
      <c r="C61" s="599"/>
      <c r="D61" s="330"/>
      <c r="E61" s="330"/>
      <c r="F61" s="335"/>
      <c r="G61" s="336"/>
      <c r="H61" s="337"/>
      <c r="I61" s="237"/>
      <c r="J61" s="237"/>
    </row>
    <row r="62" spans="1:10" s="567" customFormat="1">
      <c r="A62" s="598"/>
      <c r="C62" s="599"/>
      <c r="D62" s="330"/>
      <c r="E62" s="330"/>
      <c r="F62" s="335"/>
      <c r="G62" s="336"/>
      <c r="H62" s="337"/>
      <c r="I62" s="237"/>
      <c r="J62" s="237"/>
    </row>
    <row r="63" spans="1:10" s="567" customFormat="1">
      <c r="A63" s="598"/>
      <c r="C63" s="599"/>
      <c r="D63" s="330"/>
      <c r="E63" s="330"/>
      <c r="F63" s="335"/>
      <c r="G63" s="336"/>
      <c r="H63" s="337"/>
      <c r="I63" s="237"/>
      <c r="J63" s="237"/>
    </row>
    <row r="64" spans="1:10" s="567" customFormat="1">
      <c r="A64" s="598"/>
      <c r="C64" s="599"/>
      <c r="D64" s="330"/>
      <c r="E64" s="330"/>
      <c r="F64" s="335"/>
      <c r="G64" s="336"/>
      <c r="H64" s="337"/>
      <c r="I64" s="237"/>
      <c r="J64" s="237"/>
    </row>
    <row r="65" spans="1:10" s="567" customFormat="1">
      <c r="A65" s="598"/>
      <c r="C65" s="599"/>
      <c r="D65" s="330"/>
      <c r="E65" s="330"/>
      <c r="F65" s="335"/>
      <c r="G65" s="336"/>
      <c r="H65" s="337"/>
      <c r="I65" s="237"/>
      <c r="J65" s="237"/>
    </row>
    <row r="66" spans="1:10" s="567" customFormat="1">
      <c r="A66" s="598"/>
      <c r="C66" s="599"/>
      <c r="D66" s="330"/>
      <c r="E66" s="330"/>
      <c r="F66" s="335"/>
      <c r="G66" s="336"/>
      <c r="H66" s="337"/>
      <c r="I66" s="237"/>
      <c r="J66" s="237"/>
    </row>
    <row r="67" spans="1:10" s="567" customFormat="1">
      <c r="A67" s="598"/>
      <c r="C67" s="599"/>
      <c r="D67" s="330"/>
      <c r="E67" s="330"/>
      <c r="F67" s="335"/>
      <c r="G67" s="336"/>
      <c r="H67" s="337"/>
      <c r="I67" s="237"/>
      <c r="J67" s="237"/>
    </row>
    <row r="68" spans="1:10" s="567" customFormat="1">
      <c r="A68" s="598"/>
      <c r="C68" s="599"/>
      <c r="D68" s="330"/>
      <c r="E68" s="330"/>
      <c r="F68" s="335"/>
      <c r="G68" s="336"/>
      <c r="H68" s="337"/>
      <c r="I68" s="237"/>
      <c r="J68" s="237"/>
    </row>
    <row r="69" spans="1:10" s="567" customFormat="1">
      <c r="A69" s="598"/>
      <c r="C69" s="599"/>
      <c r="D69" s="330"/>
      <c r="E69" s="330"/>
      <c r="F69" s="335"/>
      <c r="G69" s="336"/>
      <c r="H69" s="337"/>
      <c r="I69" s="237"/>
      <c r="J69" s="237"/>
    </row>
    <row r="70" spans="1:10" s="567" customFormat="1">
      <c r="A70" s="598"/>
      <c r="C70" s="599"/>
      <c r="D70" s="330"/>
      <c r="E70" s="330"/>
      <c r="F70" s="335"/>
      <c r="G70" s="336"/>
      <c r="H70" s="337"/>
      <c r="I70" s="237"/>
      <c r="J70" s="237"/>
    </row>
    <row r="71" spans="1:10" s="567" customFormat="1">
      <c r="A71" s="598"/>
      <c r="C71" s="599"/>
      <c r="D71" s="330"/>
      <c r="E71" s="330"/>
      <c r="F71" s="335"/>
      <c r="G71" s="336"/>
      <c r="H71" s="337"/>
      <c r="I71" s="237"/>
      <c r="J71" s="237"/>
    </row>
    <row r="72" spans="1:10" s="567" customFormat="1">
      <c r="A72" s="598"/>
      <c r="C72" s="599"/>
      <c r="D72" s="330"/>
      <c r="E72" s="330"/>
      <c r="F72" s="335"/>
      <c r="G72" s="336"/>
      <c r="H72" s="337"/>
      <c r="I72" s="237"/>
      <c r="J72" s="237"/>
    </row>
    <row r="73" spans="1:10" s="567" customFormat="1">
      <c r="A73" s="598"/>
      <c r="C73" s="599"/>
      <c r="D73" s="330"/>
      <c r="E73" s="330"/>
      <c r="F73" s="335"/>
      <c r="G73" s="336"/>
      <c r="H73" s="337"/>
      <c r="I73" s="237"/>
      <c r="J73" s="237"/>
    </row>
    <row r="74" spans="1:10" s="567" customFormat="1">
      <c r="A74" s="598"/>
      <c r="C74" s="599"/>
      <c r="D74" s="330"/>
      <c r="E74" s="330"/>
      <c r="F74" s="335"/>
      <c r="G74" s="336"/>
      <c r="H74" s="337"/>
      <c r="I74" s="237"/>
      <c r="J74" s="237"/>
    </row>
    <row r="75" spans="1:10" s="567" customFormat="1">
      <c r="A75" s="598"/>
      <c r="C75" s="599"/>
      <c r="D75" s="330"/>
      <c r="E75" s="330"/>
      <c r="F75" s="335"/>
      <c r="G75" s="336"/>
      <c r="H75" s="337"/>
      <c r="I75" s="237"/>
      <c r="J75" s="237"/>
    </row>
    <row r="76" spans="1:10" s="567" customFormat="1">
      <c r="A76" s="598"/>
      <c r="C76" s="599"/>
      <c r="D76" s="330"/>
      <c r="E76" s="330"/>
      <c r="F76" s="335"/>
      <c r="G76" s="336"/>
      <c r="H76" s="337"/>
      <c r="I76" s="237"/>
      <c r="J76" s="237"/>
    </row>
    <row r="77" spans="1:10" s="567" customFormat="1">
      <c r="A77" s="598"/>
      <c r="C77" s="599"/>
      <c r="D77" s="330"/>
      <c r="E77" s="330"/>
      <c r="F77" s="335"/>
      <c r="G77" s="336"/>
      <c r="H77" s="337"/>
      <c r="I77" s="237"/>
      <c r="J77" s="237"/>
    </row>
    <row r="78" spans="1:10" s="567" customFormat="1">
      <c r="A78" s="598"/>
      <c r="C78" s="599"/>
      <c r="D78" s="330"/>
      <c r="E78" s="330"/>
      <c r="F78" s="335"/>
      <c r="G78" s="336"/>
      <c r="H78" s="337"/>
      <c r="I78" s="237"/>
      <c r="J78" s="237"/>
    </row>
    <row r="79" spans="1:10" s="567" customFormat="1">
      <c r="A79" s="598"/>
      <c r="C79" s="599"/>
      <c r="D79" s="330"/>
      <c r="E79" s="330"/>
      <c r="F79" s="335"/>
      <c r="G79" s="336"/>
      <c r="H79" s="337"/>
      <c r="I79" s="237"/>
      <c r="J79" s="237"/>
    </row>
    <row r="80" spans="1:10" s="567" customFormat="1">
      <c r="A80" s="598"/>
      <c r="C80" s="599"/>
      <c r="D80" s="330"/>
      <c r="E80" s="330"/>
      <c r="F80" s="335"/>
      <c r="G80" s="336"/>
      <c r="H80" s="337"/>
      <c r="I80" s="237"/>
      <c r="J80" s="237"/>
    </row>
    <row r="81" spans="1:10" s="567" customFormat="1">
      <c r="A81" s="598"/>
      <c r="C81" s="599"/>
      <c r="D81" s="330"/>
      <c r="E81" s="330"/>
      <c r="F81" s="335"/>
      <c r="G81" s="336"/>
      <c r="H81" s="337"/>
      <c r="I81" s="237"/>
      <c r="J81" s="237"/>
    </row>
    <row r="82" spans="1:10" s="567" customFormat="1">
      <c r="A82" s="598"/>
      <c r="C82" s="599"/>
      <c r="D82" s="330"/>
      <c r="E82" s="330"/>
      <c r="F82" s="335"/>
      <c r="G82" s="336"/>
      <c r="H82" s="337"/>
      <c r="I82" s="237"/>
      <c r="J82" s="237"/>
    </row>
    <row r="83" spans="1:10" s="567" customFormat="1">
      <c r="A83" s="598"/>
      <c r="C83" s="599"/>
      <c r="D83" s="330"/>
      <c r="E83" s="330"/>
      <c r="F83" s="335"/>
      <c r="G83" s="336"/>
      <c r="H83" s="337"/>
      <c r="I83" s="237"/>
      <c r="J83" s="237"/>
    </row>
    <row r="84" spans="1:10" s="567" customFormat="1">
      <c r="A84" s="598"/>
      <c r="C84" s="599"/>
      <c r="D84" s="330"/>
      <c r="E84" s="330"/>
      <c r="F84" s="335"/>
      <c r="G84" s="336"/>
      <c r="H84" s="337"/>
      <c r="I84" s="237"/>
      <c r="J84" s="237"/>
    </row>
    <row r="85" spans="1:10" s="567" customFormat="1">
      <c r="A85" s="598"/>
      <c r="C85" s="599"/>
      <c r="D85" s="330"/>
      <c r="E85" s="330"/>
      <c r="F85" s="335"/>
      <c r="G85" s="336"/>
      <c r="H85" s="337"/>
      <c r="I85" s="237"/>
      <c r="J85" s="237"/>
    </row>
    <row r="86" spans="1:10" s="567" customFormat="1">
      <c r="A86" s="598"/>
      <c r="C86" s="599"/>
      <c r="D86" s="330"/>
      <c r="E86" s="330"/>
      <c r="F86" s="335"/>
      <c r="G86" s="336"/>
      <c r="H86" s="337"/>
      <c r="I86" s="237"/>
      <c r="J86" s="237"/>
    </row>
    <row r="87" spans="1:10" s="567" customFormat="1">
      <c r="A87" s="598"/>
      <c r="C87" s="599"/>
      <c r="D87" s="330"/>
      <c r="E87" s="330"/>
      <c r="F87" s="335"/>
      <c r="G87" s="336"/>
      <c r="H87" s="337"/>
      <c r="I87" s="237"/>
      <c r="J87" s="237"/>
    </row>
    <row r="88" spans="1:10" s="567" customFormat="1">
      <c r="A88" s="598"/>
      <c r="C88" s="599"/>
      <c r="D88" s="330"/>
      <c r="E88" s="330"/>
      <c r="F88" s="335"/>
      <c r="G88" s="336"/>
      <c r="H88" s="337"/>
      <c r="I88" s="237"/>
      <c r="J88" s="237"/>
    </row>
    <row r="89" spans="1:10" s="567" customFormat="1">
      <c r="A89" s="598"/>
      <c r="C89" s="599"/>
      <c r="D89" s="330"/>
      <c r="E89" s="330"/>
      <c r="F89" s="335"/>
      <c r="G89" s="336"/>
      <c r="H89" s="337"/>
      <c r="I89" s="237"/>
      <c r="J89" s="237"/>
    </row>
    <row r="90" spans="1:10" s="567" customFormat="1">
      <c r="A90" s="598"/>
      <c r="C90" s="599"/>
      <c r="D90" s="330"/>
      <c r="E90" s="330"/>
      <c r="F90" s="335"/>
      <c r="G90" s="336"/>
      <c r="H90" s="337"/>
      <c r="I90" s="237"/>
      <c r="J90" s="237"/>
    </row>
    <row r="91" spans="1:10" s="567" customFormat="1">
      <c r="A91" s="598"/>
      <c r="C91" s="599"/>
      <c r="D91" s="330"/>
      <c r="E91" s="330"/>
      <c r="F91" s="335"/>
      <c r="G91" s="336"/>
      <c r="H91" s="337"/>
      <c r="I91" s="237"/>
      <c r="J91" s="237"/>
    </row>
    <row r="92" spans="1:10" s="567" customFormat="1">
      <c r="A92" s="598"/>
      <c r="C92" s="599"/>
      <c r="D92" s="330"/>
      <c r="E92" s="330"/>
      <c r="F92" s="335"/>
      <c r="G92" s="336"/>
      <c r="H92" s="337"/>
      <c r="I92" s="237"/>
      <c r="J92" s="237"/>
    </row>
    <row r="93" spans="1:10" s="567" customFormat="1">
      <c r="A93" s="598"/>
      <c r="C93" s="599"/>
      <c r="D93" s="330"/>
      <c r="E93" s="330"/>
      <c r="F93" s="335"/>
      <c r="G93" s="336"/>
      <c r="H93" s="337"/>
      <c r="I93" s="237"/>
      <c r="J93" s="237"/>
    </row>
    <row r="94" spans="1:10" s="567" customFormat="1">
      <c r="A94" s="598"/>
      <c r="C94" s="599"/>
      <c r="D94" s="330"/>
      <c r="E94" s="330"/>
      <c r="F94" s="335"/>
      <c r="G94" s="336"/>
      <c r="H94" s="337"/>
      <c r="I94" s="237"/>
      <c r="J94" s="237"/>
    </row>
    <row r="95" spans="1:10" s="567" customFormat="1">
      <c r="A95" s="598"/>
      <c r="C95" s="599"/>
      <c r="D95" s="330"/>
      <c r="E95" s="330"/>
      <c r="F95" s="335"/>
      <c r="G95" s="336"/>
      <c r="H95" s="337"/>
      <c r="I95" s="237"/>
      <c r="J95" s="237"/>
    </row>
    <row r="96" spans="1:10" s="567" customFormat="1">
      <c r="A96" s="598"/>
      <c r="C96" s="599"/>
      <c r="D96" s="330"/>
      <c r="E96" s="330"/>
      <c r="F96" s="335"/>
      <c r="G96" s="336"/>
      <c r="H96" s="337"/>
      <c r="I96" s="237"/>
      <c r="J96" s="237"/>
    </row>
    <row r="97" spans="1:10" s="567" customFormat="1">
      <c r="A97" s="598"/>
      <c r="C97" s="599"/>
      <c r="D97" s="330"/>
      <c r="E97" s="330"/>
      <c r="F97" s="335"/>
      <c r="G97" s="336"/>
      <c r="H97" s="337"/>
      <c r="I97" s="237"/>
      <c r="J97" s="237"/>
    </row>
    <row r="98" spans="1:10" s="567" customFormat="1">
      <c r="A98" s="598"/>
      <c r="C98" s="599"/>
      <c r="D98" s="330"/>
      <c r="E98" s="330"/>
      <c r="F98" s="335"/>
      <c r="G98" s="336"/>
      <c r="H98" s="337"/>
      <c r="I98" s="237"/>
      <c r="J98" s="237"/>
    </row>
    <row r="99" spans="1:10" s="567" customFormat="1">
      <c r="A99" s="598"/>
      <c r="C99" s="599"/>
      <c r="D99" s="330"/>
      <c r="E99" s="330"/>
      <c r="F99" s="335"/>
      <c r="G99" s="336"/>
      <c r="H99" s="337"/>
      <c r="I99" s="237"/>
      <c r="J99" s="237"/>
    </row>
    <row r="100" spans="1:10" s="567" customFormat="1">
      <c r="A100" s="598"/>
      <c r="C100" s="599"/>
      <c r="D100" s="330"/>
      <c r="E100" s="330"/>
      <c r="F100" s="335"/>
      <c r="G100" s="336"/>
      <c r="H100" s="337"/>
      <c r="I100" s="237"/>
      <c r="J100" s="237"/>
    </row>
    <row r="101" spans="1:10" s="567" customFormat="1">
      <c r="A101" s="598"/>
      <c r="C101" s="599"/>
      <c r="D101" s="330"/>
      <c r="E101" s="330"/>
      <c r="F101" s="335"/>
      <c r="G101" s="336"/>
      <c r="H101" s="337"/>
      <c r="I101" s="237"/>
      <c r="J101" s="237"/>
    </row>
    <row r="102" spans="1:10" s="567" customFormat="1">
      <c r="A102" s="598"/>
      <c r="C102" s="599"/>
      <c r="D102" s="330"/>
      <c r="E102" s="330"/>
      <c r="F102" s="335"/>
      <c r="G102" s="336"/>
      <c r="H102" s="337"/>
      <c r="I102" s="237"/>
      <c r="J102" s="237"/>
    </row>
    <row r="103" spans="1:10" s="567" customFormat="1">
      <c r="A103" s="598"/>
      <c r="C103" s="599"/>
      <c r="D103" s="330"/>
      <c r="E103" s="330"/>
      <c r="F103" s="335"/>
      <c r="G103" s="336"/>
      <c r="H103" s="337"/>
      <c r="I103" s="237"/>
      <c r="J103" s="237"/>
    </row>
    <row r="104" spans="1:10" s="567" customFormat="1">
      <c r="A104" s="598"/>
      <c r="C104" s="599"/>
      <c r="D104" s="330"/>
      <c r="E104" s="330"/>
      <c r="F104" s="335"/>
      <c r="G104" s="336"/>
      <c r="H104" s="337"/>
      <c r="I104" s="237"/>
      <c r="J104" s="237"/>
    </row>
    <row r="105" spans="1:10" s="567" customFormat="1">
      <c r="A105" s="598"/>
      <c r="C105" s="599"/>
      <c r="D105" s="330"/>
      <c r="E105" s="330"/>
      <c r="F105" s="335"/>
      <c r="G105" s="336"/>
      <c r="H105" s="337"/>
      <c r="I105" s="237"/>
      <c r="J105" s="237"/>
    </row>
    <row r="106" spans="1:10" s="567" customFormat="1">
      <c r="A106" s="598"/>
      <c r="C106" s="599"/>
      <c r="D106" s="330"/>
      <c r="E106" s="330"/>
      <c r="F106" s="335"/>
      <c r="G106" s="336"/>
      <c r="H106" s="337"/>
      <c r="I106" s="237"/>
      <c r="J106" s="237"/>
    </row>
    <row r="107" spans="1:10" s="567" customFormat="1">
      <c r="A107" s="598"/>
      <c r="C107" s="599"/>
      <c r="D107" s="330"/>
      <c r="E107" s="330"/>
      <c r="F107" s="335"/>
      <c r="G107" s="336"/>
      <c r="H107" s="337"/>
      <c r="I107" s="237"/>
      <c r="J107" s="237"/>
    </row>
    <row r="108" spans="1:10" s="567" customFormat="1">
      <c r="A108" s="598"/>
      <c r="C108" s="599"/>
      <c r="D108" s="330"/>
      <c r="E108" s="330"/>
      <c r="F108" s="335"/>
      <c r="G108" s="336"/>
      <c r="H108" s="337"/>
      <c r="I108" s="237"/>
      <c r="J108" s="237"/>
    </row>
    <row r="109" spans="1:10" s="567" customFormat="1">
      <c r="A109" s="598"/>
      <c r="C109" s="599"/>
      <c r="D109" s="330"/>
      <c r="E109" s="330"/>
      <c r="F109" s="335"/>
      <c r="G109" s="336"/>
      <c r="H109" s="337"/>
      <c r="I109" s="237"/>
      <c r="J109" s="237"/>
    </row>
    <row r="110" spans="1:10" s="567" customFormat="1">
      <c r="A110" s="598"/>
      <c r="C110" s="599"/>
      <c r="D110" s="330"/>
      <c r="E110" s="330"/>
      <c r="F110" s="335"/>
      <c r="G110" s="336"/>
      <c r="H110" s="337"/>
      <c r="I110" s="237"/>
      <c r="J110" s="237"/>
    </row>
    <row r="111" spans="1:10" s="567" customFormat="1">
      <c r="A111" s="598"/>
      <c r="C111" s="599"/>
      <c r="D111" s="330"/>
      <c r="E111" s="330"/>
      <c r="F111" s="335"/>
      <c r="G111" s="336"/>
      <c r="H111" s="337"/>
      <c r="I111" s="237"/>
      <c r="J111" s="237"/>
    </row>
    <row r="112" spans="1:10" s="567" customFormat="1">
      <c r="A112" s="598"/>
      <c r="C112" s="599"/>
      <c r="D112" s="330"/>
      <c r="E112" s="330"/>
      <c r="F112" s="335"/>
      <c r="G112" s="336"/>
      <c r="H112" s="337"/>
      <c r="I112" s="237"/>
      <c r="J112" s="237"/>
    </row>
    <row r="113" spans="1:10" s="567" customFormat="1">
      <c r="A113" s="598"/>
      <c r="C113" s="599"/>
      <c r="D113" s="330"/>
      <c r="E113" s="330"/>
      <c r="F113" s="335"/>
      <c r="G113" s="336"/>
      <c r="H113" s="337"/>
      <c r="I113" s="237"/>
      <c r="J113" s="237"/>
    </row>
    <row r="114" spans="1:10" s="567" customFormat="1">
      <c r="A114" s="598"/>
      <c r="C114" s="599"/>
      <c r="D114" s="330"/>
      <c r="E114" s="330"/>
      <c r="F114" s="335"/>
      <c r="G114" s="336"/>
      <c r="H114" s="337"/>
      <c r="I114" s="237"/>
      <c r="J114" s="237"/>
    </row>
    <row r="115" spans="1:10" s="567" customFormat="1">
      <c r="A115" s="598"/>
      <c r="C115" s="599"/>
      <c r="D115" s="330"/>
      <c r="E115" s="330"/>
      <c r="F115" s="335"/>
      <c r="G115" s="336"/>
      <c r="H115" s="337"/>
      <c r="I115" s="237"/>
      <c r="J115" s="237"/>
    </row>
    <row r="116" spans="1:10" s="567" customFormat="1">
      <c r="A116" s="598"/>
      <c r="C116" s="599"/>
      <c r="D116" s="330"/>
      <c r="E116" s="330"/>
      <c r="F116" s="335"/>
      <c r="G116" s="336"/>
      <c r="H116" s="337"/>
      <c r="I116" s="237"/>
      <c r="J116" s="237"/>
    </row>
    <row r="117" spans="1:10" s="567" customFormat="1">
      <c r="A117" s="598"/>
      <c r="C117" s="599"/>
      <c r="D117" s="330"/>
      <c r="E117" s="330"/>
      <c r="F117" s="335"/>
      <c r="G117" s="336"/>
      <c r="H117" s="337"/>
      <c r="I117" s="237"/>
      <c r="J117" s="237"/>
    </row>
    <row r="118" spans="1:10" s="567" customFormat="1">
      <c r="A118" s="598"/>
      <c r="C118" s="599"/>
      <c r="D118" s="330"/>
      <c r="E118" s="330"/>
      <c r="F118" s="335"/>
      <c r="G118" s="336"/>
      <c r="H118" s="337"/>
      <c r="I118" s="237"/>
      <c r="J118" s="237"/>
    </row>
    <row r="119" spans="1:10" s="567" customFormat="1">
      <c r="A119" s="598"/>
      <c r="C119" s="599"/>
      <c r="D119" s="330"/>
      <c r="E119" s="330"/>
      <c r="F119" s="335"/>
      <c r="G119" s="336"/>
      <c r="H119" s="337"/>
      <c r="I119" s="237"/>
      <c r="J119" s="237"/>
    </row>
    <row r="120" spans="1:10" s="567" customFormat="1">
      <c r="A120" s="598"/>
      <c r="C120" s="599"/>
      <c r="D120" s="330"/>
      <c r="E120" s="330"/>
      <c r="F120" s="335"/>
      <c r="G120" s="336"/>
      <c r="H120" s="337"/>
      <c r="I120" s="237"/>
      <c r="J120" s="237"/>
    </row>
    <row r="121" spans="1:10" s="567" customFormat="1">
      <c r="A121" s="598"/>
      <c r="C121" s="599"/>
      <c r="D121" s="330"/>
      <c r="E121" s="330"/>
      <c r="F121" s="335"/>
      <c r="G121" s="336"/>
      <c r="H121" s="337"/>
      <c r="I121" s="237"/>
      <c r="J121" s="237"/>
    </row>
    <row r="122" spans="1:10" s="567" customFormat="1">
      <c r="A122" s="598"/>
      <c r="C122" s="599"/>
      <c r="D122" s="330"/>
      <c r="E122" s="330"/>
      <c r="F122" s="335"/>
      <c r="G122" s="336"/>
      <c r="H122" s="337"/>
      <c r="I122" s="237"/>
      <c r="J122" s="237"/>
    </row>
    <row r="123" spans="1:10" s="567" customFormat="1">
      <c r="A123" s="598"/>
      <c r="C123" s="599"/>
      <c r="D123" s="330"/>
      <c r="E123" s="330"/>
      <c r="F123" s="335"/>
      <c r="G123" s="336"/>
      <c r="H123" s="337"/>
      <c r="I123" s="237"/>
      <c r="J123" s="237"/>
    </row>
    <row r="124" spans="1:10" s="567" customFormat="1">
      <c r="A124" s="598"/>
      <c r="C124" s="599"/>
      <c r="D124" s="330"/>
      <c r="E124" s="330"/>
      <c r="F124" s="335"/>
      <c r="G124" s="336"/>
      <c r="H124" s="337"/>
      <c r="I124" s="237"/>
      <c r="J124" s="237"/>
    </row>
    <row r="125" spans="1:10" s="567" customFormat="1">
      <c r="A125" s="598"/>
      <c r="C125" s="599"/>
      <c r="D125" s="330"/>
      <c r="E125" s="330"/>
      <c r="F125" s="335"/>
      <c r="G125" s="336"/>
      <c r="H125" s="337"/>
      <c r="I125" s="237"/>
      <c r="J125" s="237"/>
    </row>
    <row r="126" spans="1:10" s="567" customFormat="1">
      <c r="A126" s="598"/>
      <c r="C126" s="599"/>
      <c r="D126" s="330"/>
      <c r="E126" s="330"/>
      <c r="F126" s="335"/>
      <c r="G126" s="336"/>
      <c r="H126" s="337"/>
      <c r="I126" s="237"/>
      <c r="J126" s="237"/>
    </row>
    <row r="127" spans="1:10" s="567" customFormat="1">
      <c r="A127" s="598"/>
      <c r="C127" s="599"/>
      <c r="D127" s="330"/>
      <c r="E127" s="330"/>
      <c r="F127" s="335"/>
      <c r="G127" s="336"/>
      <c r="H127" s="337"/>
      <c r="I127" s="237"/>
      <c r="J127" s="237"/>
    </row>
    <row r="128" spans="1:10" s="567" customFormat="1">
      <c r="A128" s="598"/>
      <c r="C128" s="599"/>
      <c r="D128" s="330"/>
      <c r="E128" s="330"/>
      <c r="F128" s="335"/>
      <c r="G128" s="336"/>
      <c r="H128" s="337"/>
      <c r="I128" s="237"/>
      <c r="J128" s="237"/>
    </row>
    <row r="129" spans="1:10" s="567" customFormat="1">
      <c r="A129" s="598"/>
      <c r="C129" s="599"/>
      <c r="D129" s="330"/>
      <c r="E129" s="330"/>
      <c r="F129" s="335"/>
      <c r="G129" s="336"/>
      <c r="H129" s="337"/>
      <c r="I129" s="237"/>
      <c r="J129" s="237"/>
    </row>
    <row r="130" spans="1:10" s="567" customFormat="1">
      <c r="A130" s="598"/>
      <c r="C130" s="599"/>
      <c r="D130" s="330"/>
      <c r="E130" s="330"/>
      <c r="F130" s="335"/>
      <c r="G130" s="336"/>
      <c r="H130" s="337"/>
      <c r="I130" s="237"/>
      <c r="J130" s="237"/>
    </row>
    <row r="131" spans="1:10" s="567" customFormat="1">
      <c r="A131" s="598"/>
      <c r="C131" s="599"/>
      <c r="D131" s="330"/>
      <c r="E131" s="330"/>
      <c r="F131" s="335"/>
      <c r="G131" s="336"/>
      <c r="H131" s="337"/>
      <c r="I131" s="237"/>
      <c r="J131" s="237"/>
    </row>
    <row r="132" spans="1:10" s="567" customFormat="1">
      <c r="A132" s="598"/>
      <c r="C132" s="599"/>
      <c r="D132" s="330"/>
      <c r="E132" s="330"/>
      <c r="F132" s="335"/>
      <c r="G132" s="336"/>
      <c r="H132" s="337"/>
      <c r="I132" s="237"/>
      <c r="J132" s="237"/>
    </row>
    <row r="133" spans="1:10" s="567" customFormat="1">
      <c r="A133" s="598"/>
      <c r="C133" s="599"/>
      <c r="D133" s="330"/>
      <c r="E133" s="330"/>
      <c r="F133" s="335"/>
      <c r="G133" s="336"/>
      <c r="H133" s="337"/>
      <c r="I133" s="237"/>
      <c r="J133" s="237"/>
    </row>
    <row r="134" spans="1:10" s="567" customFormat="1">
      <c r="A134" s="598"/>
      <c r="C134" s="599"/>
      <c r="D134" s="330"/>
      <c r="E134" s="330"/>
      <c r="F134" s="335"/>
      <c r="G134" s="336"/>
      <c r="H134" s="337"/>
      <c r="I134" s="237"/>
      <c r="J134" s="237"/>
    </row>
    <row r="135" spans="1:10" s="567" customFormat="1">
      <c r="A135" s="598"/>
      <c r="C135" s="599"/>
      <c r="D135" s="330"/>
      <c r="E135" s="330"/>
      <c r="F135" s="335"/>
      <c r="G135" s="336"/>
      <c r="H135" s="337"/>
      <c r="I135" s="237"/>
      <c r="J135" s="237"/>
    </row>
    <row r="136" spans="1:10" s="567" customFormat="1">
      <c r="A136" s="598"/>
      <c r="C136" s="599"/>
      <c r="D136" s="330"/>
      <c r="E136" s="330"/>
      <c r="F136" s="335"/>
      <c r="G136" s="336"/>
      <c r="H136" s="337"/>
      <c r="I136" s="237"/>
      <c r="J136" s="237"/>
    </row>
    <row r="137" spans="1:10" s="567" customFormat="1">
      <c r="A137" s="598"/>
      <c r="C137" s="599"/>
      <c r="D137" s="330"/>
      <c r="E137" s="330"/>
      <c r="F137" s="335"/>
      <c r="G137" s="336"/>
      <c r="H137" s="337"/>
      <c r="I137" s="237"/>
      <c r="J137" s="237"/>
    </row>
    <row r="138" spans="1:10" s="567" customFormat="1">
      <c r="A138" s="598"/>
      <c r="C138" s="599"/>
      <c r="D138" s="330"/>
      <c r="E138" s="330"/>
      <c r="F138" s="335"/>
      <c r="G138" s="336"/>
      <c r="H138" s="337"/>
      <c r="I138" s="237"/>
      <c r="J138" s="237"/>
    </row>
    <row r="139" spans="1:10" s="567" customFormat="1">
      <c r="A139" s="598"/>
      <c r="C139" s="599"/>
      <c r="D139" s="330"/>
      <c r="E139" s="330"/>
      <c r="F139" s="335"/>
      <c r="G139" s="336"/>
      <c r="H139" s="337"/>
      <c r="I139" s="237"/>
      <c r="J139" s="237"/>
    </row>
  </sheetData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7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1" ht="12.75" customHeight="1">
      <c r="F1" s="238"/>
      <c r="J1" s="239" t="s">
        <v>491</v>
      </c>
    </row>
    <row r="2" spans="1:11" ht="24" customHeight="1">
      <c r="B2" s="328" t="s">
        <v>10</v>
      </c>
    </row>
    <row r="3" spans="1:11" ht="12.75" customHeight="1"/>
    <row r="4" spans="1:11" ht="12.75" customHeight="1"/>
    <row r="5" spans="1:11" ht="12.75" customHeight="1">
      <c r="F5" s="331" t="s">
        <v>74</v>
      </c>
      <c r="G5" s="559" t="s">
        <v>75</v>
      </c>
    </row>
    <row r="6" spans="1:11" ht="20.100000000000001" customHeight="1">
      <c r="B6" s="603"/>
      <c r="C6" s="603" t="s">
        <v>90</v>
      </c>
    </row>
    <row r="7" spans="1:11" ht="12.75" customHeight="1" thickBot="1"/>
    <row r="8" spans="1:11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344" t="s">
        <v>19</v>
      </c>
      <c r="J8" s="345" t="s">
        <v>20</v>
      </c>
    </row>
    <row r="9" spans="1:11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632"/>
    </row>
    <row r="10" spans="1:11" s="623" customFormat="1" ht="24" customHeight="1" thickTop="1">
      <c r="A10" s="633">
        <v>1</v>
      </c>
      <c r="B10" s="141" t="s">
        <v>316</v>
      </c>
      <c r="C10" s="142" t="s">
        <v>251</v>
      </c>
      <c r="D10" s="5">
        <v>10</v>
      </c>
      <c r="E10" s="15"/>
      <c r="F10" s="634">
        <f>E10*D10</f>
        <v>0</v>
      </c>
      <c r="G10" s="635">
        <v>0.08</v>
      </c>
      <c r="H10" s="636">
        <f>ROUND(F10+F10*G10,2)</f>
        <v>0</v>
      </c>
      <c r="I10" s="637"/>
      <c r="J10" s="638"/>
      <c r="K10" s="639"/>
    </row>
    <row r="11" spans="1:11" ht="26.25" thickBot="1">
      <c r="A11" s="789">
        <v>2</v>
      </c>
      <c r="B11" s="143" t="s">
        <v>408</v>
      </c>
      <c r="C11" s="144" t="s">
        <v>251</v>
      </c>
      <c r="D11" s="38">
        <v>60</v>
      </c>
      <c r="E11" s="39"/>
      <c r="F11" s="640">
        <f>E11*D11</f>
        <v>0</v>
      </c>
      <c r="G11" s="641">
        <v>1.08</v>
      </c>
      <c r="H11" s="642">
        <f>ROUND(F11+F11*G11,2)</f>
        <v>0</v>
      </c>
      <c r="I11" s="643"/>
      <c r="J11" s="644"/>
    </row>
    <row r="12" spans="1:11" ht="15.75">
      <c r="D12" s="622"/>
      <c r="E12" s="420" t="s">
        <v>1</v>
      </c>
      <c r="F12" s="645">
        <f>SUM(F10:F11)</f>
        <v>0</v>
      </c>
      <c r="G12" s="624"/>
      <c r="H12" s="645">
        <f>SUM(H10:H11)</f>
        <v>0</v>
      </c>
    </row>
    <row r="13" spans="1:11" ht="15.75">
      <c r="D13" s="622"/>
      <c r="E13" s="420"/>
      <c r="F13" s="645"/>
      <c r="G13" s="624"/>
      <c r="H13" s="645"/>
    </row>
    <row r="14" spans="1:11" ht="15.75">
      <c r="D14" s="622"/>
      <c r="E14" s="420"/>
      <c r="F14" s="645"/>
      <c r="G14" s="624"/>
      <c r="H14" s="645"/>
    </row>
    <row r="15" spans="1:11">
      <c r="B15" s="301" t="s">
        <v>44</v>
      </c>
    </row>
    <row r="16" spans="1:11">
      <c r="B16" s="235"/>
    </row>
    <row r="17" spans="2:10" ht="48" customHeight="1">
      <c r="B17" s="1058" t="s">
        <v>424</v>
      </c>
      <c r="C17" s="1058"/>
      <c r="D17" s="1058"/>
      <c r="E17" s="1058"/>
      <c r="F17" s="1058"/>
      <c r="G17" s="1058"/>
      <c r="H17" s="1058"/>
      <c r="I17" s="1058"/>
      <c r="J17" s="1058"/>
    </row>
  </sheetData>
  <mergeCells count="1">
    <mergeCell ref="B17:J17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1" ht="12.75" customHeight="1">
      <c r="F1" s="238"/>
      <c r="J1" s="239" t="s">
        <v>492</v>
      </c>
    </row>
    <row r="2" spans="1:11" ht="24" customHeight="1">
      <c r="B2" s="600" t="s">
        <v>10</v>
      </c>
    </row>
    <row r="3" spans="1:11" ht="12.75" customHeight="1"/>
    <row r="4" spans="1:11" ht="12.75" customHeight="1"/>
    <row r="5" spans="1:11" ht="12.75" customHeight="1">
      <c r="F5" s="601" t="s">
        <v>265</v>
      </c>
      <c r="G5" s="602" t="s">
        <v>266</v>
      </c>
    </row>
    <row r="6" spans="1:11" ht="20.100000000000001" customHeight="1">
      <c r="C6" s="603" t="s">
        <v>119</v>
      </c>
      <c r="D6" s="603"/>
    </row>
    <row r="7" spans="1:11" ht="12.75" customHeight="1" thickBot="1">
      <c r="B7" s="604"/>
    </row>
    <row r="8" spans="1:11" s="567" customFormat="1" ht="44.1" customHeight="1">
      <c r="A8" s="561" t="s">
        <v>14</v>
      </c>
      <c r="B8" s="605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565" t="s">
        <v>19</v>
      </c>
      <c r="J8" s="566" t="s">
        <v>20</v>
      </c>
    </row>
    <row r="9" spans="1:11" s="577" customFormat="1" ht="12.75" customHeight="1" thickBot="1">
      <c r="A9" s="568"/>
      <c r="B9" s="606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1" s="311" customFormat="1" ht="24" customHeight="1" thickTop="1">
      <c r="A10" s="607">
        <v>1</v>
      </c>
      <c r="B10" s="52" t="s">
        <v>232</v>
      </c>
      <c r="C10" s="138" t="s">
        <v>409</v>
      </c>
      <c r="D10" s="42">
        <v>2500</v>
      </c>
      <c r="E10" s="43"/>
      <c r="F10" s="608">
        <f>ROUND(E10*D10,2)</f>
        <v>0</v>
      </c>
      <c r="G10" s="609">
        <v>0.08</v>
      </c>
      <c r="H10" s="610">
        <f>ROUND(F10+F10*G10,2)</f>
        <v>0</v>
      </c>
      <c r="I10" s="611"/>
      <c r="J10" s="612"/>
    </row>
    <row r="11" spans="1:11" s="311" customFormat="1" ht="24" customHeight="1">
      <c r="A11" s="607">
        <v>2</v>
      </c>
      <c r="B11" s="52" t="s">
        <v>233</v>
      </c>
      <c r="C11" s="47" t="s">
        <v>21</v>
      </c>
      <c r="D11" s="42">
        <v>1000</v>
      </c>
      <c r="E11" s="43"/>
      <c r="F11" s="608">
        <f>ROUND(E11*D11,2)</f>
        <v>0</v>
      </c>
      <c r="G11" s="609">
        <v>0.08</v>
      </c>
      <c r="H11" s="610">
        <f>ROUND(F11+F11*G11,2)</f>
        <v>0</v>
      </c>
      <c r="I11" s="611"/>
      <c r="J11" s="612"/>
    </row>
    <row r="12" spans="1:11" s="311" customFormat="1" ht="24" customHeight="1">
      <c r="A12" s="613">
        <v>3</v>
      </c>
      <c r="B12" s="52" t="s">
        <v>235</v>
      </c>
      <c r="C12" s="47" t="s">
        <v>21</v>
      </c>
      <c r="D12" s="42">
        <v>200</v>
      </c>
      <c r="E12" s="43"/>
      <c r="F12" s="608">
        <f>ROUND(E12*D12,2)</f>
        <v>0</v>
      </c>
      <c r="G12" s="614">
        <v>0.08</v>
      </c>
      <c r="H12" s="610">
        <f>ROUND(F12+F12*G12,2)</f>
        <v>0</v>
      </c>
      <c r="I12" s="611"/>
      <c r="J12" s="612"/>
      <c r="K12" s="615"/>
    </row>
    <row r="13" spans="1:11" s="311" customFormat="1" ht="24" customHeight="1" thickBot="1">
      <c r="A13" s="616">
        <v>4</v>
      </c>
      <c r="B13" s="139" t="s">
        <v>234</v>
      </c>
      <c r="C13" s="140" t="s">
        <v>248</v>
      </c>
      <c r="D13" s="44">
        <v>12</v>
      </c>
      <c r="E13" s="45"/>
      <c r="F13" s="617">
        <f>ROUND(E13*D13,2)</f>
        <v>0</v>
      </c>
      <c r="G13" s="618">
        <v>0.08</v>
      </c>
      <c r="H13" s="619">
        <f>ROUND(F13+F13*G13,2)</f>
        <v>0</v>
      </c>
      <c r="I13" s="620"/>
      <c r="J13" s="621"/>
    </row>
    <row r="14" spans="1:11">
      <c r="A14" s="329"/>
      <c r="C14" s="456"/>
      <c r="D14" s="622"/>
      <c r="E14" s="623"/>
      <c r="F14" s="623"/>
      <c r="G14" s="623"/>
      <c r="H14" s="623"/>
    </row>
    <row r="15" spans="1:11" ht="15.75">
      <c r="A15" s="329"/>
      <c r="C15" s="456"/>
      <c r="D15" s="622"/>
      <c r="E15" s="420" t="s">
        <v>1</v>
      </c>
      <c r="F15" s="420">
        <f>SUM(F10:F13)</f>
        <v>0</v>
      </c>
      <c r="G15" s="624"/>
      <c r="H15" s="420">
        <f>SUM(H10:H13)</f>
        <v>0</v>
      </c>
    </row>
    <row r="16" spans="1:11" ht="12.75" customHeight="1">
      <c r="A16" s="329"/>
      <c r="C16" s="456"/>
      <c r="D16" s="622"/>
      <c r="E16" s="420"/>
      <c r="F16" s="420"/>
      <c r="G16" s="624"/>
      <c r="H16" s="420"/>
    </row>
    <row r="17" spans="1:10" ht="12.75" customHeight="1">
      <c r="A17" s="329"/>
      <c r="C17" s="456"/>
      <c r="D17" s="622"/>
      <c r="E17" s="420"/>
      <c r="F17" s="420"/>
      <c r="G17" s="624"/>
      <c r="H17" s="420"/>
    </row>
    <row r="18" spans="1:10">
      <c r="B18" s="301" t="s">
        <v>44</v>
      </c>
    </row>
    <row r="20" spans="1:10" ht="48" customHeight="1">
      <c r="B20" s="1048" t="s">
        <v>420</v>
      </c>
      <c r="C20" s="1051"/>
      <c r="D20" s="1051"/>
      <c r="E20" s="1051"/>
      <c r="F20" s="1051"/>
      <c r="G20" s="1051"/>
      <c r="H20" s="1051"/>
      <c r="I20" s="1051"/>
      <c r="J20" s="1051"/>
    </row>
    <row r="21" spans="1:10" ht="15">
      <c r="B21" s="625"/>
    </row>
    <row r="22" spans="1:10" ht="48" customHeight="1">
      <c r="B22" s="1052" t="s">
        <v>421</v>
      </c>
      <c r="C22" s="1049"/>
      <c r="D22" s="1049"/>
      <c r="E22" s="1049"/>
      <c r="F22" s="1049"/>
      <c r="G22" s="1049"/>
      <c r="H22" s="1049"/>
      <c r="I22" s="1049"/>
      <c r="J22" s="1049"/>
    </row>
    <row r="23" spans="1:10" ht="15">
      <c r="B23" s="625"/>
    </row>
    <row r="24" spans="1:10" ht="48" customHeight="1">
      <c r="B24" s="1052" t="s">
        <v>422</v>
      </c>
      <c r="C24" s="1049"/>
      <c r="D24" s="1049"/>
      <c r="E24" s="1049"/>
      <c r="F24" s="1049"/>
      <c r="G24" s="1049"/>
      <c r="H24" s="1049"/>
      <c r="I24" s="1049"/>
      <c r="J24" s="1049"/>
    </row>
    <row r="25" spans="1:10" ht="15">
      <c r="B25" s="625"/>
    </row>
    <row r="26" spans="1:10" ht="48" customHeight="1">
      <c r="B26" s="1052" t="s">
        <v>423</v>
      </c>
      <c r="C26" s="1049"/>
      <c r="D26" s="1049"/>
      <c r="E26" s="1049"/>
      <c r="F26" s="1049"/>
      <c r="G26" s="1049"/>
      <c r="H26" s="1049"/>
      <c r="I26" s="1049"/>
      <c r="J26" s="1049"/>
    </row>
    <row r="27" spans="1:10" ht="15">
      <c r="B27" s="625"/>
    </row>
    <row r="28" spans="1:10" ht="15">
      <c r="B28" s="625"/>
    </row>
    <row r="29" spans="1:10" ht="15">
      <c r="B29" s="625"/>
    </row>
    <row r="30" spans="1:10" ht="15">
      <c r="B30" s="625"/>
    </row>
    <row r="35" spans="1:1" ht="12.75" customHeight="1"/>
    <row r="36" spans="1:1" ht="12.75" customHeight="1">
      <c r="A36" s="237"/>
    </row>
    <row r="37" spans="1:1" ht="12.75" customHeight="1">
      <c r="A37" s="237"/>
    </row>
    <row r="38" spans="1:1" ht="15" customHeight="1"/>
    <row r="39" spans="1:1" ht="12.75" customHeight="1"/>
    <row r="40" spans="1:1" ht="12.75" customHeight="1">
      <c r="A40" s="237"/>
    </row>
  </sheetData>
  <mergeCells count="4">
    <mergeCell ref="B20:J20"/>
    <mergeCell ref="B22:J22"/>
    <mergeCell ref="B26:J26"/>
    <mergeCell ref="B24:J24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456" customWidth="1"/>
    <col min="8" max="8" width="14.7109375" style="237" customWidth="1"/>
    <col min="9" max="9" width="16.7109375" style="237" customWidth="1"/>
    <col min="10" max="10" width="18.570312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8.570312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8.570312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8.570312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8.570312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8.570312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8.570312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8.570312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8.570312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8.570312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8.570312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8.570312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8.570312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8.570312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8.570312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8.570312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8.570312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8.570312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8.570312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8.570312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8.570312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8.570312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8.570312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8.570312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8.570312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8.570312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8.570312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8.570312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8.570312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8.570312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8.570312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8.570312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8.570312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8.570312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8.570312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8.570312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8.570312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8.570312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8.570312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8.570312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8.570312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8.570312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8.570312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8.570312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8.570312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8.570312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8.570312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8.570312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8.570312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8.570312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8.570312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8.570312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8.570312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8.570312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8.570312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8.570312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8.570312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8.570312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8.570312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8.570312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8.570312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8.570312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8.570312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8.5703125" style="237" customWidth="1"/>
    <col min="16139" max="16384" width="9.140625" style="237"/>
  </cols>
  <sheetData>
    <row r="1" spans="1:10" ht="12.75" customHeight="1">
      <c r="J1" s="239" t="s">
        <v>499</v>
      </c>
    </row>
    <row r="2" spans="1:10" ht="24" customHeight="1">
      <c r="B2" s="600" t="s">
        <v>10</v>
      </c>
    </row>
    <row r="3" spans="1:10" ht="12.75" customHeight="1"/>
    <row r="4" spans="1:10" ht="12.75" customHeight="1"/>
    <row r="5" spans="1:10" ht="12.75" customHeight="1">
      <c r="F5" s="723" t="s">
        <v>23</v>
      </c>
      <c r="G5" s="866" t="s">
        <v>24</v>
      </c>
    </row>
    <row r="6" spans="1:10" ht="20.100000000000001" customHeight="1">
      <c r="C6" s="668" t="s">
        <v>25</v>
      </c>
      <c r="F6" s="560"/>
    </row>
    <row r="7" spans="1:10" ht="12.75" customHeight="1" thickBot="1">
      <c r="B7" s="604"/>
    </row>
    <row r="8" spans="1:10" ht="44.1" customHeight="1">
      <c r="A8" s="561" t="s">
        <v>14</v>
      </c>
      <c r="B8" s="605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938" t="s">
        <v>19</v>
      </c>
      <c r="J8" s="566" t="s">
        <v>20</v>
      </c>
    </row>
    <row r="9" spans="1:10" s="939" customFormat="1" ht="12.75" customHeight="1" thickBot="1">
      <c r="A9" s="568"/>
      <c r="B9" s="606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311" customFormat="1" ht="24" customHeight="1" thickTop="1">
      <c r="A10" s="981">
        <v>1</v>
      </c>
      <c r="B10" s="831" t="s">
        <v>269</v>
      </c>
      <c r="C10" s="982" t="s">
        <v>26</v>
      </c>
      <c r="D10" s="983">
        <v>1500</v>
      </c>
      <c r="E10" s="839"/>
      <c r="F10" s="825">
        <f t="shared" ref="F10:F32" si="0">ROUND(D10*E10,2)</f>
        <v>0</v>
      </c>
      <c r="G10" s="878">
        <v>0.08</v>
      </c>
      <c r="H10" s="984">
        <f t="shared" ref="H10:H32" si="1">ROUND(F10+F10*G10,2)</f>
        <v>0</v>
      </c>
      <c r="I10" s="985"/>
      <c r="J10" s="986"/>
    </row>
    <row r="11" spans="1:10" s="311" customFormat="1" ht="36" customHeight="1">
      <c r="A11" s="987">
        <v>2</v>
      </c>
      <c r="B11" s="988" t="s">
        <v>346</v>
      </c>
      <c r="C11" s="989" t="s">
        <v>26</v>
      </c>
      <c r="D11" s="990">
        <v>200</v>
      </c>
      <c r="E11" s="991"/>
      <c r="F11" s="670">
        <f t="shared" si="0"/>
        <v>0</v>
      </c>
      <c r="G11" s="874">
        <v>0.08</v>
      </c>
      <c r="H11" s="984">
        <f t="shared" si="1"/>
        <v>0</v>
      </c>
      <c r="I11" s="992"/>
      <c r="J11" s="986"/>
    </row>
    <row r="12" spans="1:10" s="311" customFormat="1" ht="36" customHeight="1">
      <c r="A12" s="987">
        <v>3</v>
      </c>
      <c r="B12" s="831" t="s">
        <v>347</v>
      </c>
      <c r="C12" s="982" t="s">
        <v>26</v>
      </c>
      <c r="D12" s="983">
        <v>250</v>
      </c>
      <c r="E12" s="839"/>
      <c r="F12" s="825">
        <f t="shared" si="0"/>
        <v>0</v>
      </c>
      <c r="G12" s="878">
        <v>0.08</v>
      </c>
      <c r="H12" s="984">
        <f t="shared" si="1"/>
        <v>0</v>
      </c>
      <c r="I12" s="985"/>
      <c r="J12" s="986"/>
    </row>
    <row r="13" spans="1:10" s="311" customFormat="1" ht="24" customHeight="1">
      <c r="A13" s="987">
        <v>4</v>
      </c>
      <c r="B13" s="831" t="s">
        <v>250</v>
      </c>
      <c r="C13" s="993" t="s">
        <v>251</v>
      </c>
      <c r="D13" s="983">
        <v>3500</v>
      </c>
      <c r="E13" s="839"/>
      <c r="F13" s="825">
        <f t="shared" si="0"/>
        <v>0</v>
      </c>
      <c r="G13" s="878">
        <v>0.08</v>
      </c>
      <c r="H13" s="984">
        <f t="shared" si="1"/>
        <v>0</v>
      </c>
      <c r="I13" s="985"/>
      <c r="J13" s="986"/>
    </row>
    <row r="14" spans="1:10" s="311" customFormat="1" ht="24" customHeight="1">
      <c r="A14" s="987">
        <v>5</v>
      </c>
      <c r="B14" s="831" t="s">
        <v>223</v>
      </c>
      <c r="C14" s="982" t="s">
        <v>21</v>
      </c>
      <c r="D14" s="983">
        <v>200</v>
      </c>
      <c r="E14" s="839"/>
      <c r="F14" s="825">
        <f t="shared" si="0"/>
        <v>0</v>
      </c>
      <c r="G14" s="878">
        <v>0.08</v>
      </c>
      <c r="H14" s="984">
        <f t="shared" si="1"/>
        <v>0</v>
      </c>
      <c r="I14" s="985"/>
      <c r="J14" s="994"/>
    </row>
    <row r="15" spans="1:10" s="311" customFormat="1" ht="24" customHeight="1">
      <c r="A15" s="987">
        <v>6</v>
      </c>
      <c r="B15" s="831" t="s">
        <v>222</v>
      </c>
      <c r="C15" s="982" t="s">
        <v>21</v>
      </c>
      <c r="D15" s="983">
        <v>50</v>
      </c>
      <c r="E15" s="839"/>
      <c r="F15" s="825">
        <f t="shared" si="0"/>
        <v>0</v>
      </c>
      <c r="G15" s="878">
        <v>0.08</v>
      </c>
      <c r="H15" s="984">
        <f t="shared" si="1"/>
        <v>0</v>
      </c>
      <c r="I15" s="985"/>
      <c r="J15" s="994"/>
    </row>
    <row r="16" spans="1:10" s="311" customFormat="1" ht="24" customHeight="1">
      <c r="A16" s="987">
        <v>7</v>
      </c>
      <c r="B16" s="831" t="s">
        <v>154</v>
      </c>
      <c r="C16" s="982" t="s">
        <v>21</v>
      </c>
      <c r="D16" s="983">
        <v>400</v>
      </c>
      <c r="E16" s="839"/>
      <c r="F16" s="825">
        <f t="shared" si="0"/>
        <v>0</v>
      </c>
      <c r="G16" s="878">
        <v>0.08</v>
      </c>
      <c r="H16" s="984">
        <f t="shared" si="1"/>
        <v>0</v>
      </c>
      <c r="I16" s="985"/>
      <c r="J16" s="994"/>
    </row>
    <row r="17" spans="1:10" s="311" customFormat="1" ht="24" customHeight="1">
      <c r="A17" s="987">
        <v>8</v>
      </c>
      <c r="B17" s="831" t="s">
        <v>334</v>
      </c>
      <c r="C17" s="982" t="s">
        <v>21</v>
      </c>
      <c r="D17" s="983">
        <v>700</v>
      </c>
      <c r="E17" s="839"/>
      <c r="F17" s="825">
        <f t="shared" si="0"/>
        <v>0</v>
      </c>
      <c r="G17" s="878">
        <v>0.08</v>
      </c>
      <c r="H17" s="984">
        <f t="shared" si="1"/>
        <v>0</v>
      </c>
      <c r="I17" s="985"/>
      <c r="J17" s="994"/>
    </row>
    <row r="18" spans="1:10" s="311" customFormat="1" ht="24" customHeight="1">
      <c r="A18" s="987">
        <v>9</v>
      </c>
      <c r="B18" s="831" t="s">
        <v>335</v>
      </c>
      <c r="C18" s="982" t="s">
        <v>21</v>
      </c>
      <c r="D18" s="983">
        <v>30</v>
      </c>
      <c r="E18" s="839"/>
      <c r="F18" s="825">
        <f t="shared" si="0"/>
        <v>0</v>
      </c>
      <c r="G18" s="878">
        <v>0.08</v>
      </c>
      <c r="H18" s="984">
        <f t="shared" si="1"/>
        <v>0</v>
      </c>
      <c r="I18" s="985"/>
      <c r="J18" s="995"/>
    </row>
    <row r="19" spans="1:10" s="311" customFormat="1" ht="24" customHeight="1">
      <c r="A19" s="987">
        <v>10</v>
      </c>
      <c r="B19" s="831" t="s">
        <v>336</v>
      </c>
      <c r="C19" s="982" t="s">
        <v>21</v>
      </c>
      <c r="D19" s="983">
        <v>50</v>
      </c>
      <c r="E19" s="839"/>
      <c r="F19" s="825">
        <f t="shared" si="0"/>
        <v>0</v>
      </c>
      <c r="G19" s="878">
        <v>0.08</v>
      </c>
      <c r="H19" s="984">
        <f t="shared" si="1"/>
        <v>0</v>
      </c>
      <c r="I19" s="985"/>
      <c r="J19" s="994"/>
    </row>
    <row r="20" spans="1:10" s="311" customFormat="1" ht="24" customHeight="1">
      <c r="A20" s="987">
        <v>11</v>
      </c>
      <c r="B20" s="831" t="s">
        <v>337</v>
      </c>
      <c r="C20" s="982" t="s">
        <v>21</v>
      </c>
      <c r="D20" s="983">
        <v>200</v>
      </c>
      <c r="E20" s="839"/>
      <c r="F20" s="825">
        <f t="shared" si="0"/>
        <v>0</v>
      </c>
      <c r="G20" s="878">
        <v>0.08</v>
      </c>
      <c r="H20" s="984">
        <f t="shared" si="1"/>
        <v>0</v>
      </c>
      <c r="I20" s="985"/>
      <c r="J20" s="994"/>
    </row>
    <row r="21" spans="1:10" s="311" customFormat="1" ht="24" customHeight="1">
      <c r="A21" s="987">
        <v>12</v>
      </c>
      <c r="B21" s="831" t="s">
        <v>338</v>
      </c>
      <c r="C21" s="982" t="s">
        <v>21</v>
      </c>
      <c r="D21" s="983">
        <v>200</v>
      </c>
      <c r="E21" s="839"/>
      <c r="F21" s="825">
        <f t="shared" si="0"/>
        <v>0</v>
      </c>
      <c r="G21" s="878">
        <v>0.08</v>
      </c>
      <c r="H21" s="984">
        <f t="shared" si="1"/>
        <v>0</v>
      </c>
      <c r="I21" s="985"/>
      <c r="J21" s="994"/>
    </row>
    <row r="22" spans="1:10" s="311" customFormat="1" ht="24" customHeight="1">
      <c r="A22" s="987">
        <v>13</v>
      </c>
      <c r="B22" s="831" t="s">
        <v>477</v>
      </c>
      <c r="C22" s="996" t="s">
        <v>21</v>
      </c>
      <c r="D22" s="997">
        <v>40</v>
      </c>
      <c r="E22" s="998"/>
      <c r="F22" s="857">
        <f t="shared" si="0"/>
        <v>0</v>
      </c>
      <c r="G22" s="878">
        <v>0.08</v>
      </c>
      <c r="H22" s="999">
        <f t="shared" si="1"/>
        <v>0</v>
      </c>
      <c r="I22" s="1000"/>
      <c r="J22" s="1001"/>
    </row>
    <row r="23" spans="1:10" s="311" customFormat="1" ht="24" customHeight="1">
      <c r="A23" s="987">
        <v>14</v>
      </c>
      <c r="B23" s="831" t="s">
        <v>339</v>
      </c>
      <c r="C23" s="996" t="s">
        <v>21</v>
      </c>
      <c r="D23" s="1002">
        <v>30</v>
      </c>
      <c r="E23" s="839"/>
      <c r="F23" s="857">
        <f t="shared" si="0"/>
        <v>0</v>
      </c>
      <c r="G23" s="1003">
        <v>0.08</v>
      </c>
      <c r="H23" s="999">
        <f t="shared" si="1"/>
        <v>0</v>
      </c>
      <c r="I23" s="1004"/>
      <c r="J23" s="1005"/>
    </row>
    <row r="24" spans="1:10" s="311" customFormat="1" ht="24" customHeight="1">
      <c r="A24" s="987">
        <v>15</v>
      </c>
      <c r="B24" s="831" t="s">
        <v>340</v>
      </c>
      <c r="C24" s="1006" t="s">
        <v>21</v>
      </c>
      <c r="D24" s="1002">
        <v>150</v>
      </c>
      <c r="E24" s="839"/>
      <c r="F24" s="1007">
        <f t="shared" si="0"/>
        <v>0</v>
      </c>
      <c r="G24" s="1008">
        <v>0.08</v>
      </c>
      <c r="H24" s="1009">
        <f t="shared" si="1"/>
        <v>0</v>
      </c>
      <c r="I24" s="1010"/>
      <c r="J24" s="1011"/>
    </row>
    <row r="25" spans="1:10" s="311" customFormat="1" ht="24" customHeight="1">
      <c r="A25" s="987">
        <v>16</v>
      </c>
      <c r="B25" s="831" t="s">
        <v>341</v>
      </c>
      <c r="C25" s="1006" t="s">
        <v>21</v>
      </c>
      <c r="D25" s="1002">
        <v>300</v>
      </c>
      <c r="E25" s="839"/>
      <c r="F25" s="1007">
        <f t="shared" si="0"/>
        <v>0</v>
      </c>
      <c r="G25" s="1008">
        <v>0.08</v>
      </c>
      <c r="H25" s="1009">
        <f t="shared" si="1"/>
        <v>0</v>
      </c>
      <c r="I25" s="1010"/>
      <c r="J25" s="1011"/>
    </row>
    <row r="26" spans="1:10" s="311" customFormat="1" ht="24" customHeight="1">
      <c r="A26" s="987">
        <v>17</v>
      </c>
      <c r="B26" s="831" t="s">
        <v>342</v>
      </c>
      <c r="C26" s="1006" t="s">
        <v>333</v>
      </c>
      <c r="D26" s="1002">
        <v>100</v>
      </c>
      <c r="E26" s="839"/>
      <c r="F26" s="1007">
        <f t="shared" ref="F26" si="2">ROUND(D26*E26,2)</f>
        <v>0</v>
      </c>
      <c r="G26" s="1008">
        <v>0.08</v>
      </c>
      <c r="H26" s="1009">
        <f t="shared" ref="H26" si="3">ROUND(F26+F26*G26,2)</f>
        <v>0</v>
      </c>
      <c r="I26" s="1010"/>
      <c r="J26" s="1011"/>
    </row>
    <row r="27" spans="1:10" s="311" customFormat="1" ht="24" customHeight="1">
      <c r="A27" s="987">
        <v>18</v>
      </c>
      <c r="B27" s="831" t="s">
        <v>343</v>
      </c>
      <c r="C27" s="1006" t="s">
        <v>21</v>
      </c>
      <c r="D27" s="1002">
        <v>100</v>
      </c>
      <c r="E27" s="839"/>
      <c r="F27" s="1012">
        <f t="shared" si="0"/>
        <v>0</v>
      </c>
      <c r="G27" s="1013">
        <v>0.08</v>
      </c>
      <c r="H27" s="1014">
        <f t="shared" si="1"/>
        <v>0</v>
      </c>
      <c r="I27" s="1010"/>
      <c r="J27" s="1011"/>
    </row>
    <row r="28" spans="1:10" s="311" customFormat="1" ht="24" customHeight="1">
      <c r="A28" s="987">
        <v>19</v>
      </c>
      <c r="B28" s="831" t="s">
        <v>344</v>
      </c>
      <c r="C28" s="1006" t="s">
        <v>21</v>
      </c>
      <c r="D28" s="1002">
        <v>20</v>
      </c>
      <c r="E28" s="839"/>
      <c r="F28" s="1012">
        <f t="shared" si="0"/>
        <v>0</v>
      </c>
      <c r="G28" s="1013">
        <v>0.08</v>
      </c>
      <c r="H28" s="1014">
        <f t="shared" si="1"/>
        <v>0</v>
      </c>
      <c r="I28" s="1010"/>
      <c r="J28" s="1011"/>
    </row>
    <row r="29" spans="1:10" s="311" customFormat="1" ht="24" customHeight="1">
      <c r="A29" s="987">
        <v>20</v>
      </c>
      <c r="B29" s="831" t="s">
        <v>345</v>
      </c>
      <c r="C29" s="1006" t="s">
        <v>21</v>
      </c>
      <c r="D29" s="1002">
        <v>50</v>
      </c>
      <c r="E29" s="839"/>
      <c r="F29" s="1012">
        <f t="shared" si="0"/>
        <v>0</v>
      </c>
      <c r="G29" s="1013">
        <v>0.08</v>
      </c>
      <c r="H29" s="1014">
        <f t="shared" si="1"/>
        <v>0</v>
      </c>
      <c r="I29" s="1010"/>
      <c r="J29" s="1011"/>
    </row>
    <row r="30" spans="1:10" s="311" customFormat="1" ht="24" customHeight="1">
      <c r="A30" s="987">
        <v>21</v>
      </c>
      <c r="B30" s="831" t="s">
        <v>210</v>
      </c>
      <c r="C30" s="1006" t="s">
        <v>21</v>
      </c>
      <c r="D30" s="1002">
        <v>150</v>
      </c>
      <c r="E30" s="839"/>
      <c r="F30" s="1012">
        <f t="shared" si="0"/>
        <v>0</v>
      </c>
      <c r="G30" s="1013">
        <v>0.08</v>
      </c>
      <c r="H30" s="1014">
        <f t="shared" si="1"/>
        <v>0</v>
      </c>
      <c r="I30" s="1010"/>
      <c r="J30" s="1011"/>
    </row>
    <row r="31" spans="1:10" s="311" customFormat="1" ht="24" customHeight="1">
      <c r="A31" s="987">
        <v>22</v>
      </c>
      <c r="B31" s="831" t="s">
        <v>28</v>
      </c>
      <c r="C31" s="1006" t="s">
        <v>26</v>
      </c>
      <c r="D31" s="1002">
        <v>1500</v>
      </c>
      <c r="E31" s="839"/>
      <c r="F31" s="1012">
        <f t="shared" si="0"/>
        <v>0</v>
      </c>
      <c r="G31" s="1013">
        <v>0.08</v>
      </c>
      <c r="H31" s="1014">
        <f t="shared" si="1"/>
        <v>0</v>
      </c>
      <c r="I31" s="1010"/>
      <c r="J31" s="1015"/>
    </row>
    <row r="32" spans="1:10" s="311" customFormat="1" ht="24" customHeight="1" thickBot="1">
      <c r="A32" s="1016">
        <v>23</v>
      </c>
      <c r="B32" s="1017" t="s">
        <v>29</v>
      </c>
      <c r="C32" s="1018" t="s">
        <v>26</v>
      </c>
      <c r="D32" s="1019">
        <v>2000</v>
      </c>
      <c r="E32" s="1020"/>
      <c r="F32" s="683">
        <f t="shared" si="0"/>
        <v>0</v>
      </c>
      <c r="G32" s="1021">
        <v>0.08</v>
      </c>
      <c r="H32" s="1022">
        <f t="shared" si="1"/>
        <v>0</v>
      </c>
      <c r="I32" s="1023"/>
      <c r="J32" s="1024"/>
    </row>
    <row r="33" spans="1:10">
      <c r="I33" s="906"/>
      <c r="J33" s="893"/>
    </row>
    <row r="34" spans="1:10" ht="16.5">
      <c r="C34" s="237"/>
      <c r="D34" s="948"/>
      <c r="E34" s="418" t="s">
        <v>1</v>
      </c>
      <c r="F34" s="420">
        <f>SUM(F10:F32)</f>
        <v>0</v>
      </c>
      <c r="G34" s="624"/>
      <c r="H34" s="420">
        <f>SUM(H10:H32)</f>
        <v>0</v>
      </c>
      <c r="I34" s="949"/>
      <c r="J34" s="949"/>
    </row>
    <row r="36" spans="1:10" s="242" customFormat="1">
      <c r="A36" s="236"/>
      <c r="B36" s="301" t="s">
        <v>44</v>
      </c>
      <c r="C36" s="241"/>
      <c r="D36" s="236"/>
      <c r="G36" s="241"/>
    </row>
    <row r="38" spans="1:10" ht="86.25" customHeight="1">
      <c r="B38" s="1042" t="s">
        <v>478</v>
      </c>
      <c r="C38" s="1042"/>
      <c r="D38" s="1042"/>
      <c r="E38" s="1042"/>
      <c r="F38" s="1042"/>
      <c r="G38" s="1042"/>
      <c r="H38" s="1042"/>
      <c r="I38" s="1042"/>
      <c r="J38" s="1042"/>
    </row>
    <row r="40" spans="1:10" ht="86.25" customHeight="1">
      <c r="B40" s="1042" t="s">
        <v>479</v>
      </c>
      <c r="C40" s="1042"/>
      <c r="D40" s="1042"/>
      <c r="E40" s="1042"/>
      <c r="F40" s="1042"/>
      <c r="G40" s="1042"/>
      <c r="H40" s="1042"/>
      <c r="I40" s="1042"/>
      <c r="J40" s="1042"/>
    </row>
    <row r="42" spans="1:10" ht="60" customHeight="1">
      <c r="B42" s="1042" t="s">
        <v>480</v>
      </c>
      <c r="C42" s="1041"/>
      <c r="D42" s="1041"/>
      <c r="E42" s="1041"/>
      <c r="F42" s="1041"/>
      <c r="G42" s="1041"/>
      <c r="H42" s="1041"/>
      <c r="I42" s="1041"/>
      <c r="J42" s="1041"/>
    </row>
    <row r="44" spans="1:10" ht="60" customHeight="1">
      <c r="B44" s="1042" t="s">
        <v>481</v>
      </c>
      <c r="C44" s="1041"/>
      <c r="D44" s="1041"/>
      <c r="E44" s="1041"/>
      <c r="F44" s="1041"/>
      <c r="G44" s="1041"/>
      <c r="H44" s="1041"/>
      <c r="I44" s="1041"/>
      <c r="J44" s="1041"/>
    </row>
    <row r="46" spans="1:10" ht="88.5" customHeight="1">
      <c r="B46" s="1042" t="s">
        <v>482</v>
      </c>
      <c r="C46" s="1041"/>
      <c r="D46" s="1041"/>
      <c r="E46" s="1041"/>
      <c r="F46" s="1041"/>
      <c r="G46" s="1041"/>
      <c r="H46" s="1041"/>
      <c r="I46" s="1041"/>
      <c r="J46" s="1041"/>
    </row>
    <row r="48" spans="1:10" ht="60" customHeight="1">
      <c r="B48" s="1042" t="s">
        <v>483</v>
      </c>
      <c r="C48" s="1042"/>
      <c r="D48" s="1042"/>
      <c r="E48" s="1042"/>
      <c r="F48" s="1042"/>
      <c r="G48" s="1042"/>
      <c r="H48" s="1042"/>
      <c r="I48" s="1042"/>
      <c r="J48" s="1042"/>
    </row>
    <row r="49" spans="2:10" s="974" customFormat="1" ht="12.75" customHeight="1"/>
    <row r="50" spans="2:10" ht="60" customHeight="1">
      <c r="B50" s="1042" t="s">
        <v>484</v>
      </c>
      <c r="C50" s="1042"/>
      <c r="D50" s="1042"/>
      <c r="E50" s="1042"/>
      <c r="F50" s="1042"/>
      <c r="G50" s="1042"/>
      <c r="H50" s="1042"/>
      <c r="I50" s="1042"/>
      <c r="J50" s="1042"/>
    </row>
    <row r="52" spans="2:10" ht="60" customHeight="1">
      <c r="B52" s="1042" t="s">
        <v>485</v>
      </c>
      <c r="C52" s="1042"/>
      <c r="D52" s="1042"/>
      <c r="E52" s="1042"/>
      <c r="F52" s="1042"/>
      <c r="G52" s="1042"/>
      <c r="H52" s="1042"/>
      <c r="I52" s="1042"/>
      <c r="J52" s="1042"/>
    </row>
    <row r="54" spans="2:10" ht="168.75" customHeight="1">
      <c r="B54" s="1042" t="s">
        <v>486</v>
      </c>
      <c r="C54" s="1041"/>
      <c r="D54" s="1041"/>
      <c r="E54" s="1041"/>
      <c r="F54" s="1041"/>
      <c r="G54" s="1041"/>
      <c r="H54" s="1041"/>
      <c r="I54" s="1041"/>
      <c r="J54" s="1041"/>
    </row>
  </sheetData>
  <sortState xmlns:xlrd2="http://schemas.microsoft.com/office/spreadsheetml/2017/richdata2" ref="A10:J32">
    <sortCondition ref="B10"/>
  </sortState>
  <mergeCells count="9">
    <mergeCell ref="B38:J38"/>
    <mergeCell ref="B40:J40"/>
    <mergeCell ref="B46:J46"/>
    <mergeCell ref="B54:J54"/>
    <mergeCell ref="B44:J44"/>
    <mergeCell ref="B42:J42"/>
    <mergeCell ref="B48:J48"/>
    <mergeCell ref="B52:J52"/>
    <mergeCell ref="B50:J50"/>
  </mergeCells>
  <pageMargins left="0.39370078740157483" right="0.39370078740157483" top="0.98425196850393704" bottom="0.59055118110236227" header="0.51181102362204722" footer="0.51181102362204722"/>
  <pageSetup paperSize="9" scale="87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41"/>
  <sheetViews>
    <sheetView workbookViewId="0">
      <selection activeCell="J1" sqref="J1"/>
    </sheetView>
  </sheetViews>
  <sheetFormatPr defaultRowHeight="12.75"/>
  <cols>
    <col min="1" max="1" width="4.7109375" style="302" customWidth="1"/>
    <col min="2" max="2" width="52.7109375" style="302" customWidth="1"/>
    <col min="3" max="4" width="10.7109375" style="302" customWidth="1"/>
    <col min="5" max="5" width="12.7109375" style="302" customWidth="1"/>
    <col min="6" max="6" width="14.7109375" style="302" customWidth="1"/>
    <col min="7" max="7" width="6.7109375" style="333" customWidth="1"/>
    <col min="8" max="8" width="14.7109375" style="302" customWidth="1"/>
    <col min="9" max="9" width="16.7109375" style="237" customWidth="1"/>
    <col min="10" max="10" width="12.7109375" style="237" customWidth="1"/>
    <col min="11" max="256" width="9.140625" style="302"/>
    <col min="257" max="257" width="4.7109375" style="302" customWidth="1"/>
    <col min="258" max="258" width="52.7109375" style="302" customWidth="1"/>
    <col min="259" max="260" width="10.7109375" style="302" customWidth="1"/>
    <col min="261" max="261" width="12.7109375" style="302" customWidth="1"/>
    <col min="262" max="262" width="14.7109375" style="302" customWidth="1"/>
    <col min="263" max="263" width="6.7109375" style="302" customWidth="1"/>
    <col min="264" max="264" width="14.7109375" style="302" customWidth="1"/>
    <col min="265" max="265" width="16.7109375" style="302" customWidth="1"/>
    <col min="266" max="266" width="12.7109375" style="302" customWidth="1"/>
    <col min="267" max="512" width="9.140625" style="302"/>
    <col min="513" max="513" width="4.7109375" style="302" customWidth="1"/>
    <col min="514" max="514" width="52.7109375" style="302" customWidth="1"/>
    <col min="515" max="516" width="10.7109375" style="302" customWidth="1"/>
    <col min="517" max="517" width="12.7109375" style="302" customWidth="1"/>
    <col min="518" max="518" width="14.7109375" style="302" customWidth="1"/>
    <col min="519" max="519" width="6.7109375" style="302" customWidth="1"/>
    <col min="520" max="520" width="14.7109375" style="302" customWidth="1"/>
    <col min="521" max="521" width="16.7109375" style="302" customWidth="1"/>
    <col min="522" max="522" width="12.7109375" style="302" customWidth="1"/>
    <col min="523" max="768" width="9.140625" style="302"/>
    <col min="769" max="769" width="4.7109375" style="302" customWidth="1"/>
    <col min="770" max="770" width="52.7109375" style="302" customWidth="1"/>
    <col min="771" max="772" width="10.7109375" style="302" customWidth="1"/>
    <col min="773" max="773" width="12.7109375" style="302" customWidth="1"/>
    <col min="774" max="774" width="14.7109375" style="302" customWidth="1"/>
    <col min="775" max="775" width="6.7109375" style="302" customWidth="1"/>
    <col min="776" max="776" width="14.7109375" style="302" customWidth="1"/>
    <col min="777" max="777" width="16.7109375" style="302" customWidth="1"/>
    <col min="778" max="778" width="12.7109375" style="302" customWidth="1"/>
    <col min="779" max="1024" width="9.140625" style="302"/>
    <col min="1025" max="1025" width="4.7109375" style="302" customWidth="1"/>
    <col min="1026" max="1026" width="52.7109375" style="302" customWidth="1"/>
    <col min="1027" max="1028" width="10.7109375" style="302" customWidth="1"/>
    <col min="1029" max="1029" width="12.7109375" style="302" customWidth="1"/>
    <col min="1030" max="1030" width="14.7109375" style="302" customWidth="1"/>
    <col min="1031" max="1031" width="6.7109375" style="302" customWidth="1"/>
    <col min="1032" max="1032" width="14.7109375" style="302" customWidth="1"/>
    <col min="1033" max="1033" width="16.7109375" style="302" customWidth="1"/>
    <col min="1034" max="1034" width="12.7109375" style="302" customWidth="1"/>
    <col min="1035" max="1280" width="9.140625" style="302"/>
    <col min="1281" max="1281" width="4.7109375" style="302" customWidth="1"/>
    <col min="1282" max="1282" width="52.7109375" style="302" customWidth="1"/>
    <col min="1283" max="1284" width="10.7109375" style="302" customWidth="1"/>
    <col min="1285" max="1285" width="12.7109375" style="302" customWidth="1"/>
    <col min="1286" max="1286" width="14.7109375" style="302" customWidth="1"/>
    <col min="1287" max="1287" width="6.7109375" style="302" customWidth="1"/>
    <col min="1288" max="1288" width="14.7109375" style="302" customWidth="1"/>
    <col min="1289" max="1289" width="16.7109375" style="302" customWidth="1"/>
    <col min="1290" max="1290" width="12.7109375" style="302" customWidth="1"/>
    <col min="1291" max="1536" width="9.140625" style="302"/>
    <col min="1537" max="1537" width="4.7109375" style="302" customWidth="1"/>
    <col min="1538" max="1538" width="52.7109375" style="302" customWidth="1"/>
    <col min="1539" max="1540" width="10.7109375" style="302" customWidth="1"/>
    <col min="1541" max="1541" width="12.7109375" style="302" customWidth="1"/>
    <col min="1542" max="1542" width="14.7109375" style="302" customWidth="1"/>
    <col min="1543" max="1543" width="6.7109375" style="302" customWidth="1"/>
    <col min="1544" max="1544" width="14.7109375" style="302" customWidth="1"/>
    <col min="1545" max="1545" width="16.7109375" style="302" customWidth="1"/>
    <col min="1546" max="1546" width="12.7109375" style="302" customWidth="1"/>
    <col min="1547" max="1792" width="9.140625" style="302"/>
    <col min="1793" max="1793" width="4.7109375" style="302" customWidth="1"/>
    <col min="1794" max="1794" width="52.7109375" style="302" customWidth="1"/>
    <col min="1795" max="1796" width="10.7109375" style="302" customWidth="1"/>
    <col min="1797" max="1797" width="12.7109375" style="302" customWidth="1"/>
    <col min="1798" max="1798" width="14.7109375" style="302" customWidth="1"/>
    <col min="1799" max="1799" width="6.7109375" style="302" customWidth="1"/>
    <col min="1800" max="1800" width="14.7109375" style="302" customWidth="1"/>
    <col min="1801" max="1801" width="16.7109375" style="302" customWidth="1"/>
    <col min="1802" max="1802" width="12.7109375" style="302" customWidth="1"/>
    <col min="1803" max="2048" width="9.140625" style="302"/>
    <col min="2049" max="2049" width="4.7109375" style="302" customWidth="1"/>
    <col min="2050" max="2050" width="52.7109375" style="302" customWidth="1"/>
    <col min="2051" max="2052" width="10.7109375" style="302" customWidth="1"/>
    <col min="2053" max="2053" width="12.7109375" style="302" customWidth="1"/>
    <col min="2054" max="2054" width="14.7109375" style="302" customWidth="1"/>
    <col min="2055" max="2055" width="6.7109375" style="302" customWidth="1"/>
    <col min="2056" max="2056" width="14.7109375" style="302" customWidth="1"/>
    <col min="2057" max="2057" width="16.7109375" style="302" customWidth="1"/>
    <col min="2058" max="2058" width="12.7109375" style="302" customWidth="1"/>
    <col min="2059" max="2304" width="9.140625" style="302"/>
    <col min="2305" max="2305" width="4.7109375" style="302" customWidth="1"/>
    <col min="2306" max="2306" width="52.7109375" style="302" customWidth="1"/>
    <col min="2307" max="2308" width="10.7109375" style="302" customWidth="1"/>
    <col min="2309" max="2309" width="12.7109375" style="302" customWidth="1"/>
    <col min="2310" max="2310" width="14.7109375" style="302" customWidth="1"/>
    <col min="2311" max="2311" width="6.7109375" style="302" customWidth="1"/>
    <col min="2312" max="2312" width="14.7109375" style="302" customWidth="1"/>
    <col min="2313" max="2313" width="16.7109375" style="302" customWidth="1"/>
    <col min="2314" max="2314" width="12.7109375" style="302" customWidth="1"/>
    <col min="2315" max="2560" width="9.140625" style="302"/>
    <col min="2561" max="2561" width="4.7109375" style="302" customWidth="1"/>
    <col min="2562" max="2562" width="52.7109375" style="302" customWidth="1"/>
    <col min="2563" max="2564" width="10.7109375" style="302" customWidth="1"/>
    <col min="2565" max="2565" width="12.7109375" style="302" customWidth="1"/>
    <col min="2566" max="2566" width="14.7109375" style="302" customWidth="1"/>
    <col min="2567" max="2567" width="6.7109375" style="302" customWidth="1"/>
    <col min="2568" max="2568" width="14.7109375" style="302" customWidth="1"/>
    <col min="2569" max="2569" width="16.7109375" style="302" customWidth="1"/>
    <col min="2570" max="2570" width="12.7109375" style="302" customWidth="1"/>
    <col min="2571" max="2816" width="9.140625" style="302"/>
    <col min="2817" max="2817" width="4.7109375" style="302" customWidth="1"/>
    <col min="2818" max="2818" width="52.7109375" style="302" customWidth="1"/>
    <col min="2819" max="2820" width="10.7109375" style="302" customWidth="1"/>
    <col min="2821" max="2821" width="12.7109375" style="302" customWidth="1"/>
    <col min="2822" max="2822" width="14.7109375" style="302" customWidth="1"/>
    <col min="2823" max="2823" width="6.7109375" style="302" customWidth="1"/>
    <col min="2824" max="2824" width="14.7109375" style="302" customWidth="1"/>
    <col min="2825" max="2825" width="16.7109375" style="302" customWidth="1"/>
    <col min="2826" max="2826" width="12.7109375" style="302" customWidth="1"/>
    <col min="2827" max="3072" width="9.140625" style="302"/>
    <col min="3073" max="3073" width="4.7109375" style="302" customWidth="1"/>
    <col min="3074" max="3074" width="52.7109375" style="302" customWidth="1"/>
    <col min="3075" max="3076" width="10.7109375" style="302" customWidth="1"/>
    <col min="3077" max="3077" width="12.7109375" style="302" customWidth="1"/>
    <col min="3078" max="3078" width="14.7109375" style="302" customWidth="1"/>
    <col min="3079" max="3079" width="6.7109375" style="302" customWidth="1"/>
    <col min="3080" max="3080" width="14.7109375" style="302" customWidth="1"/>
    <col min="3081" max="3081" width="16.7109375" style="302" customWidth="1"/>
    <col min="3082" max="3082" width="12.7109375" style="302" customWidth="1"/>
    <col min="3083" max="3328" width="9.140625" style="302"/>
    <col min="3329" max="3329" width="4.7109375" style="302" customWidth="1"/>
    <col min="3330" max="3330" width="52.7109375" style="302" customWidth="1"/>
    <col min="3331" max="3332" width="10.7109375" style="302" customWidth="1"/>
    <col min="3333" max="3333" width="12.7109375" style="302" customWidth="1"/>
    <col min="3334" max="3334" width="14.7109375" style="302" customWidth="1"/>
    <col min="3335" max="3335" width="6.7109375" style="302" customWidth="1"/>
    <col min="3336" max="3336" width="14.7109375" style="302" customWidth="1"/>
    <col min="3337" max="3337" width="16.7109375" style="302" customWidth="1"/>
    <col min="3338" max="3338" width="12.7109375" style="302" customWidth="1"/>
    <col min="3339" max="3584" width="9.140625" style="302"/>
    <col min="3585" max="3585" width="4.7109375" style="302" customWidth="1"/>
    <col min="3586" max="3586" width="52.7109375" style="302" customWidth="1"/>
    <col min="3587" max="3588" width="10.7109375" style="302" customWidth="1"/>
    <col min="3589" max="3589" width="12.7109375" style="302" customWidth="1"/>
    <col min="3590" max="3590" width="14.7109375" style="302" customWidth="1"/>
    <col min="3591" max="3591" width="6.7109375" style="302" customWidth="1"/>
    <col min="3592" max="3592" width="14.7109375" style="302" customWidth="1"/>
    <col min="3593" max="3593" width="16.7109375" style="302" customWidth="1"/>
    <col min="3594" max="3594" width="12.7109375" style="302" customWidth="1"/>
    <col min="3595" max="3840" width="9.140625" style="302"/>
    <col min="3841" max="3841" width="4.7109375" style="302" customWidth="1"/>
    <col min="3842" max="3842" width="52.7109375" style="302" customWidth="1"/>
    <col min="3843" max="3844" width="10.7109375" style="302" customWidth="1"/>
    <col min="3845" max="3845" width="12.7109375" style="302" customWidth="1"/>
    <col min="3846" max="3846" width="14.7109375" style="302" customWidth="1"/>
    <col min="3847" max="3847" width="6.7109375" style="302" customWidth="1"/>
    <col min="3848" max="3848" width="14.7109375" style="302" customWidth="1"/>
    <col min="3849" max="3849" width="16.7109375" style="302" customWidth="1"/>
    <col min="3850" max="3850" width="12.7109375" style="302" customWidth="1"/>
    <col min="3851" max="4096" width="9.140625" style="302"/>
    <col min="4097" max="4097" width="4.7109375" style="302" customWidth="1"/>
    <col min="4098" max="4098" width="52.7109375" style="302" customWidth="1"/>
    <col min="4099" max="4100" width="10.7109375" style="302" customWidth="1"/>
    <col min="4101" max="4101" width="12.7109375" style="302" customWidth="1"/>
    <col min="4102" max="4102" width="14.7109375" style="302" customWidth="1"/>
    <col min="4103" max="4103" width="6.7109375" style="302" customWidth="1"/>
    <col min="4104" max="4104" width="14.7109375" style="302" customWidth="1"/>
    <col min="4105" max="4105" width="16.7109375" style="302" customWidth="1"/>
    <col min="4106" max="4106" width="12.7109375" style="302" customWidth="1"/>
    <col min="4107" max="4352" width="9.140625" style="302"/>
    <col min="4353" max="4353" width="4.7109375" style="302" customWidth="1"/>
    <col min="4354" max="4354" width="52.7109375" style="302" customWidth="1"/>
    <col min="4355" max="4356" width="10.7109375" style="302" customWidth="1"/>
    <col min="4357" max="4357" width="12.7109375" style="302" customWidth="1"/>
    <col min="4358" max="4358" width="14.7109375" style="302" customWidth="1"/>
    <col min="4359" max="4359" width="6.7109375" style="302" customWidth="1"/>
    <col min="4360" max="4360" width="14.7109375" style="302" customWidth="1"/>
    <col min="4361" max="4361" width="16.7109375" style="302" customWidth="1"/>
    <col min="4362" max="4362" width="12.7109375" style="302" customWidth="1"/>
    <col min="4363" max="4608" width="9.140625" style="302"/>
    <col min="4609" max="4609" width="4.7109375" style="302" customWidth="1"/>
    <col min="4610" max="4610" width="52.7109375" style="302" customWidth="1"/>
    <col min="4611" max="4612" width="10.7109375" style="302" customWidth="1"/>
    <col min="4613" max="4613" width="12.7109375" style="302" customWidth="1"/>
    <col min="4614" max="4614" width="14.7109375" style="302" customWidth="1"/>
    <col min="4615" max="4615" width="6.7109375" style="302" customWidth="1"/>
    <col min="4616" max="4616" width="14.7109375" style="302" customWidth="1"/>
    <col min="4617" max="4617" width="16.7109375" style="302" customWidth="1"/>
    <col min="4618" max="4618" width="12.7109375" style="302" customWidth="1"/>
    <col min="4619" max="4864" width="9.140625" style="302"/>
    <col min="4865" max="4865" width="4.7109375" style="302" customWidth="1"/>
    <col min="4866" max="4866" width="52.7109375" style="302" customWidth="1"/>
    <col min="4867" max="4868" width="10.7109375" style="302" customWidth="1"/>
    <col min="4869" max="4869" width="12.7109375" style="302" customWidth="1"/>
    <col min="4870" max="4870" width="14.7109375" style="302" customWidth="1"/>
    <col min="4871" max="4871" width="6.7109375" style="302" customWidth="1"/>
    <col min="4872" max="4872" width="14.7109375" style="302" customWidth="1"/>
    <col min="4873" max="4873" width="16.7109375" style="302" customWidth="1"/>
    <col min="4874" max="4874" width="12.7109375" style="302" customWidth="1"/>
    <col min="4875" max="5120" width="9.140625" style="302"/>
    <col min="5121" max="5121" width="4.7109375" style="302" customWidth="1"/>
    <col min="5122" max="5122" width="52.7109375" style="302" customWidth="1"/>
    <col min="5123" max="5124" width="10.7109375" style="302" customWidth="1"/>
    <col min="5125" max="5125" width="12.7109375" style="302" customWidth="1"/>
    <col min="5126" max="5126" width="14.7109375" style="302" customWidth="1"/>
    <col min="5127" max="5127" width="6.7109375" style="302" customWidth="1"/>
    <col min="5128" max="5128" width="14.7109375" style="302" customWidth="1"/>
    <col min="5129" max="5129" width="16.7109375" style="302" customWidth="1"/>
    <col min="5130" max="5130" width="12.7109375" style="302" customWidth="1"/>
    <col min="5131" max="5376" width="9.140625" style="302"/>
    <col min="5377" max="5377" width="4.7109375" style="302" customWidth="1"/>
    <col min="5378" max="5378" width="52.7109375" style="302" customWidth="1"/>
    <col min="5379" max="5380" width="10.7109375" style="302" customWidth="1"/>
    <col min="5381" max="5381" width="12.7109375" style="302" customWidth="1"/>
    <col min="5382" max="5382" width="14.7109375" style="302" customWidth="1"/>
    <col min="5383" max="5383" width="6.7109375" style="302" customWidth="1"/>
    <col min="5384" max="5384" width="14.7109375" style="302" customWidth="1"/>
    <col min="5385" max="5385" width="16.7109375" style="302" customWidth="1"/>
    <col min="5386" max="5386" width="12.7109375" style="302" customWidth="1"/>
    <col min="5387" max="5632" width="9.140625" style="302"/>
    <col min="5633" max="5633" width="4.7109375" style="302" customWidth="1"/>
    <col min="5634" max="5634" width="52.7109375" style="302" customWidth="1"/>
    <col min="5635" max="5636" width="10.7109375" style="302" customWidth="1"/>
    <col min="5637" max="5637" width="12.7109375" style="302" customWidth="1"/>
    <col min="5638" max="5638" width="14.7109375" style="302" customWidth="1"/>
    <col min="5639" max="5639" width="6.7109375" style="302" customWidth="1"/>
    <col min="5640" max="5640" width="14.7109375" style="302" customWidth="1"/>
    <col min="5641" max="5641" width="16.7109375" style="302" customWidth="1"/>
    <col min="5642" max="5642" width="12.7109375" style="302" customWidth="1"/>
    <col min="5643" max="5888" width="9.140625" style="302"/>
    <col min="5889" max="5889" width="4.7109375" style="302" customWidth="1"/>
    <col min="5890" max="5890" width="52.7109375" style="302" customWidth="1"/>
    <col min="5891" max="5892" width="10.7109375" style="302" customWidth="1"/>
    <col min="5893" max="5893" width="12.7109375" style="302" customWidth="1"/>
    <col min="5894" max="5894" width="14.7109375" style="302" customWidth="1"/>
    <col min="5895" max="5895" width="6.7109375" style="302" customWidth="1"/>
    <col min="5896" max="5896" width="14.7109375" style="302" customWidth="1"/>
    <col min="5897" max="5897" width="16.7109375" style="302" customWidth="1"/>
    <col min="5898" max="5898" width="12.7109375" style="302" customWidth="1"/>
    <col min="5899" max="6144" width="9.140625" style="302"/>
    <col min="6145" max="6145" width="4.7109375" style="302" customWidth="1"/>
    <col min="6146" max="6146" width="52.7109375" style="302" customWidth="1"/>
    <col min="6147" max="6148" width="10.7109375" style="302" customWidth="1"/>
    <col min="6149" max="6149" width="12.7109375" style="302" customWidth="1"/>
    <col min="6150" max="6150" width="14.7109375" style="302" customWidth="1"/>
    <col min="6151" max="6151" width="6.7109375" style="302" customWidth="1"/>
    <col min="6152" max="6152" width="14.7109375" style="302" customWidth="1"/>
    <col min="6153" max="6153" width="16.7109375" style="302" customWidth="1"/>
    <col min="6154" max="6154" width="12.7109375" style="302" customWidth="1"/>
    <col min="6155" max="6400" width="9.140625" style="302"/>
    <col min="6401" max="6401" width="4.7109375" style="302" customWidth="1"/>
    <col min="6402" max="6402" width="52.7109375" style="302" customWidth="1"/>
    <col min="6403" max="6404" width="10.7109375" style="302" customWidth="1"/>
    <col min="6405" max="6405" width="12.7109375" style="302" customWidth="1"/>
    <col min="6406" max="6406" width="14.7109375" style="302" customWidth="1"/>
    <col min="6407" max="6407" width="6.7109375" style="302" customWidth="1"/>
    <col min="6408" max="6408" width="14.7109375" style="302" customWidth="1"/>
    <col min="6409" max="6409" width="16.7109375" style="302" customWidth="1"/>
    <col min="6410" max="6410" width="12.7109375" style="302" customWidth="1"/>
    <col min="6411" max="6656" width="9.140625" style="302"/>
    <col min="6657" max="6657" width="4.7109375" style="302" customWidth="1"/>
    <col min="6658" max="6658" width="52.7109375" style="302" customWidth="1"/>
    <col min="6659" max="6660" width="10.7109375" style="302" customWidth="1"/>
    <col min="6661" max="6661" width="12.7109375" style="302" customWidth="1"/>
    <col min="6662" max="6662" width="14.7109375" style="302" customWidth="1"/>
    <col min="6663" max="6663" width="6.7109375" style="302" customWidth="1"/>
    <col min="6664" max="6664" width="14.7109375" style="302" customWidth="1"/>
    <col min="6665" max="6665" width="16.7109375" style="302" customWidth="1"/>
    <col min="6666" max="6666" width="12.7109375" style="302" customWidth="1"/>
    <col min="6667" max="6912" width="9.140625" style="302"/>
    <col min="6913" max="6913" width="4.7109375" style="302" customWidth="1"/>
    <col min="6914" max="6914" width="52.7109375" style="302" customWidth="1"/>
    <col min="6915" max="6916" width="10.7109375" style="302" customWidth="1"/>
    <col min="6917" max="6917" width="12.7109375" style="302" customWidth="1"/>
    <col min="6918" max="6918" width="14.7109375" style="302" customWidth="1"/>
    <col min="6919" max="6919" width="6.7109375" style="302" customWidth="1"/>
    <col min="6920" max="6920" width="14.7109375" style="302" customWidth="1"/>
    <col min="6921" max="6921" width="16.7109375" style="302" customWidth="1"/>
    <col min="6922" max="6922" width="12.7109375" style="302" customWidth="1"/>
    <col min="6923" max="7168" width="9.140625" style="302"/>
    <col min="7169" max="7169" width="4.7109375" style="302" customWidth="1"/>
    <col min="7170" max="7170" width="52.7109375" style="302" customWidth="1"/>
    <col min="7171" max="7172" width="10.7109375" style="302" customWidth="1"/>
    <col min="7173" max="7173" width="12.7109375" style="302" customWidth="1"/>
    <col min="7174" max="7174" width="14.7109375" style="302" customWidth="1"/>
    <col min="7175" max="7175" width="6.7109375" style="302" customWidth="1"/>
    <col min="7176" max="7176" width="14.7109375" style="302" customWidth="1"/>
    <col min="7177" max="7177" width="16.7109375" style="302" customWidth="1"/>
    <col min="7178" max="7178" width="12.7109375" style="302" customWidth="1"/>
    <col min="7179" max="7424" width="9.140625" style="302"/>
    <col min="7425" max="7425" width="4.7109375" style="302" customWidth="1"/>
    <col min="7426" max="7426" width="52.7109375" style="302" customWidth="1"/>
    <col min="7427" max="7428" width="10.7109375" style="302" customWidth="1"/>
    <col min="7429" max="7429" width="12.7109375" style="302" customWidth="1"/>
    <col min="7430" max="7430" width="14.7109375" style="302" customWidth="1"/>
    <col min="7431" max="7431" width="6.7109375" style="302" customWidth="1"/>
    <col min="7432" max="7432" width="14.7109375" style="302" customWidth="1"/>
    <col min="7433" max="7433" width="16.7109375" style="302" customWidth="1"/>
    <col min="7434" max="7434" width="12.7109375" style="302" customWidth="1"/>
    <col min="7435" max="7680" width="9.140625" style="302"/>
    <col min="7681" max="7681" width="4.7109375" style="302" customWidth="1"/>
    <col min="7682" max="7682" width="52.7109375" style="302" customWidth="1"/>
    <col min="7683" max="7684" width="10.7109375" style="302" customWidth="1"/>
    <col min="7685" max="7685" width="12.7109375" style="302" customWidth="1"/>
    <col min="7686" max="7686" width="14.7109375" style="302" customWidth="1"/>
    <col min="7687" max="7687" width="6.7109375" style="302" customWidth="1"/>
    <col min="7688" max="7688" width="14.7109375" style="302" customWidth="1"/>
    <col min="7689" max="7689" width="16.7109375" style="302" customWidth="1"/>
    <col min="7690" max="7690" width="12.7109375" style="302" customWidth="1"/>
    <col min="7691" max="7936" width="9.140625" style="302"/>
    <col min="7937" max="7937" width="4.7109375" style="302" customWidth="1"/>
    <col min="7938" max="7938" width="52.7109375" style="302" customWidth="1"/>
    <col min="7939" max="7940" width="10.7109375" style="302" customWidth="1"/>
    <col min="7941" max="7941" width="12.7109375" style="302" customWidth="1"/>
    <col min="7942" max="7942" width="14.7109375" style="302" customWidth="1"/>
    <col min="7943" max="7943" width="6.7109375" style="302" customWidth="1"/>
    <col min="7944" max="7944" width="14.7109375" style="302" customWidth="1"/>
    <col min="7945" max="7945" width="16.7109375" style="302" customWidth="1"/>
    <col min="7946" max="7946" width="12.7109375" style="302" customWidth="1"/>
    <col min="7947" max="8192" width="9.140625" style="302"/>
    <col min="8193" max="8193" width="4.7109375" style="302" customWidth="1"/>
    <col min="8194" max="8194" width="52.7109375" style="302" customWidth="1"/>
    <col min="8195" max="8196" width="10.7109375" style="302" customWidth="1"/>
    <col min="8197" max="8197" width="12.7109375" style="302" customWidth="1"/>
    <col min="8198" max="8198" width="14.7109375" style="302" customWidth="1"/>
    <col min="8199" max="8199" width="6.7109375" style="302" customWidth="1"/>
    <col min="8200" max="8200" width="14.7109375" style="302" customWidth="1"/>
    <col min="8201" max="8201" width="16.7109375" style="302" customWidth="1"/>
    <col min="8202" max="8202" width="12.7109375" style="302" customWidth="1"/>
    <col min="8203" max="8448" width="9.140625" style="302"/>
    <col min="8449" max="8449" width="4.7109375" style="302" customWidth="1"/>
    <col min="8450" max="8450" width="52.7109375" style="302" customWidth="1"/>
    <col min="8451" max="8452" width="10.7109375" style="302" customWidth="1"/>
    <col min="8453" max="8453" width="12.7109375" style="302" customWidth="1"/>
    <col min="8454" max="8454" width="14.7109375" style="302" customWidth="1"/>
    <col min="8455" max="8455" width="6.7109375" style="302" customWidth="1"/>
    <col min="8456" max="8456" width="14.7109375" style="302" customWidth="1"/>
    <col min="8457" max="8457" width="16.7109375" style="302" customWidth="1"/>
    <col min="8458" max="8458" width="12.7109375" style="302" customWidth="1"/>
    <col min="8459" max="8704" width="9.140625" style="302"/>
    <col min="8705" max="8705" width="4.7109375" style="302" customWidth="1"/>
    <col min="8706" max="8706" width="52.7109375" style="302" customWidth="1"/>
    <col min="8707" max="8708" width="10.7109375" style="302" customWidth="1"/>
    <col min="8709" max="8709" width="12.7109375" style="302" customWidth="1"/>
    <col min="8710" max="8710" width="14.7109375" style="302" customWidth="1"/>
    <col min="8711" max="8711" width="6.7109375" style="302" customWidth="1"/>
    <col min="8712" max="8712" width="14.7109375" style="302" customWidth="1"/>
    <col min="8713" max="8713" width="16.7109375" style="302" customWidth="1"/>
    <col min="8714" max="8714" width="12.7109375" style="302" customWidth="1"/>
    <col min="8715" max="8960" width="9.140625" style="302"/>
    <col min="8961" max="8961" width="4.7109375" style="302" customWidth="1"/>
    <col min="8962" max="8962" width="52.7109375" style="302" customWidth="1"/>
    <col min="8963" max="8964" width="10.7109375" style="302" customWidth="1"/>
    <col min="8965" max="8965" width="12.7109375" style="302" customWidth="1"/>
    <col min="8966" max="8966" width="14.7109375" style="302" customWidth="1"/>
    <col min="8967" max="8967" width="6.7109375" style="302" customWidth="1"/>
    <col min="8968" max="8968" width="14.7109375" style="302" customWidth="1"/>
    <col min="8969" max="8969" width="16.7109375" style="302" customWidth="1"/>
    <col min="8970" max="8970" width="12.7109375" style="302" customWidth="1"/>
    <col min="8971" max="9216" width="9.140625" style="302"/>
    <col min="9217" max="9217" width="4.7109375" style="302" customWidth="1"/>
    <col min="9218" max="9218" width="52.7109375" style="302" customWidth="1"/>
    <col min="9219" max="9220" width="10.7109375" style="302" customWidth="1"/>
    <col min="9221" max="9221" width="12.7109375" style="302" customWidth="1"/>
    <col min="9222" max="9222" width="14.7109375" style="302" customWidth="1"/>
    <col min="9223" max="9223" width="6.7109375" style="302" customWidth="1"/>
    <col min="9224" max="9224" width="14.7109375" style="302" customWidth="1"/>
    <col min="9225" max="9225" width="16.7109375" style="302" customWidth="1"/>
    <col min="9226" max="9226" width="12.7109375" style="302" customWidth="1"/>
    <col min="9227" max="9472" width="9.140625" style="302"/>
    <col min="9473" max="9473" width="4.7109375" style="302" customWidth="1"/>
    <col min="9474" max="9474" width="52.7109375" style="302" customWidth="1"/>
    <col min="9475" max="9476" width="10.7109375" style="302" customWidth="1"/>
    <col min="9477" max="9477" width="12.7109375" style="302" customWidth="1"/>
    <col min="9478" max="9478" width="14.7109375" style="302" customWidth="1"/>
    <col min="9479" max="9479" width="6.7109375" style="302" customWidth="1"/>
    <col min="9480" max="9480" width="14.7109375" style="302" customWidth="1"/>
    <col min="9481" max="9481" width="16.7109375" style="302" customWidth="1"/>
    <col min="9482" max="9482" width="12.7109375" style="302" customWidth="1"/>
    <col min="9483" max="9728" width="9.140625" style="302"/>
    <col min="9729" max="9729" width="4.7109375" style="302" customWidth="1"/>
    <col min="9730" max="9730" width="52.7109375" style="302" customWidth="1"/>
    <col min="9731" max="9732" width="10.7109375" style="302" customWidth="1"/>
    <col min="9733" max="9733" width="12.7109375" style="302" customWidth="1"/>
    <col min="9734" max="9734" width="14.7109375" style="302" customWidth="1"/>
    <col min="9735" max="9735" width="6.7109375" style="302" customWidth="1"/>
    <col min="9736" max="9736" width="14.7109375" style="302" customWidth="1"/>
    <col min="9737" max="9737" width="16.7109375" style="302" customWidth="1"/>
    <col min="9738" max="9738" width="12.7109375" style="302" customWidth="1"/>
    <col min="9739" max="9984" width="9.140625" style="302"/>
    <col min="9985" max="9985" width="4.7109375" style="302" customWidth="1"/>
    <col min="9986" max="9986" width="52.7109375" style="302" customWidth="1"/>
    <col min="9987" max="9988" width="10.7109375" style="302" customWidth="1"/>
    <col min="9989" max="9989" width="12.7109375" style="302" customWidth="1"/>
    <col min="9990" max="9990" width="14.7109375" style="302" customWidth="1"/>
    <col min="9991" max="9991" width="6.7109375" style="302" customWidth="1"/>
    <col min="9992" max="9992" width="14.7109375" style="302" customWidth="1"/>
    <col min="9993" max="9993" width="16.7109375" style="302" customWidth="1"/>
    <col min="9994" max="9994" width="12.7109375" style="302" customWidth="1"/>
    <col min="9995" max="10240" width="9.140625" style="302"/>
    <col min="10241" max="10241" width="4.7109375" style="302" customWidth="1"/>
    <col min="10242" max="10242" width="52.7109375" style="302" customWidth="1"/>
    <col min="10243" max="10244" width="10.7109375" style="302" customWidth="1"/>
    <col min="10245" max="10245" width="12.7109375" style="302" customWidth="1"/>
    <col min="10246" max="10246" width="14.7109375" style="302" customWidth="1"/>
    <col min="10247" max="10247" width="6.7109375" style="302" customWidth="1"/>
    <col min="10248" max="10248" width="14.7109375" style="302" customWidth="1"/>
    <col min="10249" max="10249" width="16.7109375" style="302" customWidth="1"/>
    <col min="10250" max="10250" width="12.7109375" style="302" customWidth="1"/>
    <col min="10251" max="10496" width="9.140625" style="302"/>
    <col min="10497" max="10497" width="4.7109375" style="302" customWidth="1"/>
    <col min="10498" max="10498" width="52.7109375" style="302" customWidth="1"/>
    <col min="10499" max="10500" width="10.7109375" style="302" customWidth="1"/>
    <col min="10501" max="10501" width="12.7109375" style="302" customWidth="1"/>
    <col min="10502" max="10502" width="14.7109375" style="302" customWidth="1"/>
    <col min="10503" max="10503" width="6.7109375" style="302" customWidth="1"/>
    <col min="10504" max="10504" width="14.7109375" style="302" customWidth="1"/>
    <col min="10505" max="10505" width="16.7109375" style="302" customWidth="1"/>
    <col min="10506" max="10506" width="12.7109375" style="302" customWidth="1"/>
    <col min="10507" max="10752" width="9.140625" style="302"/>
    <col min="10753" max="10753" width="4.7109375" style="302" customWidth="1"/>
    <col min="10754" max="10754" width="52.7109375" style="302" customWidth="1"/>
    <col min="10755" max="10756" width="10.7109375" style="302" customWidth="1"/>
    <col min="10757" max="10757" width="12.7109375" style="302" customWidth="1"/>
    <col min="10758" max="10758" width="14.7109375" style="302" customWidth="1"/>
    <col min="10759" max="10759" width="6.7109375" style="302" customWidth="1"/>
    <col min="10760" max="10760" width="14.7109375" style="302" customWidth="1"/>
    <col min="10761" max="10761" width="16.7109375" style="302" customWidth="1"/>
    <col min="10762" max="10762" width="12.7109375" style="302" customWidth="1"/>
    <col min="10763" max="11008" width="9.140625" style="302"/>
    <col min="11009" max="11009" width="4.7109375" style="302" customWidth="1"/>
    <col min="11010" max="11010" width="52.7109375" style="302" customWidth="1"/>
    <col min="11011" max="11012" width="10.7109375" style="302" customWidth="1"/>
    <col min="11013" max="11013" width="12.7109375" style="302" customWidth="1"/>
    <col min="11014" max="11014" width="14.7109375" style="302" customWidth="1"/>
    <col min="11015" max="11015" width="6.7109375" style="302" customWidth="1"/>
    <col min="11016" max="11016" width="14.7109375" style="302" customWidth="1"/>
    <col min="11017" max="11017" width="16.7109375" style="302" customWidth="1"/>
    <col min="11018" max="11018" width="12.7109375" style="302" customWidth="1"/>
    <col min="11019" max="11264" width="9.140625" style="302"/>
    <col min="11265" max="11265" width="4.7109375" style="302" customWidth="1"/>
    <col min="11266" max="11266" width="52.7109375" style="302" customWidth="1"/>
    <col min="11267" max="11268" width="10.7109375" style="302" customWidth="1"/>
    <col min="11269" max="11269" width="12.7109375" style="302" customWidth="1"/>
    <col min="11270" max="11270" width="14.7109375" style="302" customWidth="1"/>
    <col min="11271" max="11271" width="6.7109375" style="302" customWidth="1"/>
    <col min="11272" max="11272" width="14.7109375" style="302" customWidth="1"/>
    <col min="11273" max="11273" width="16.7109375" style="302" customWidth="1"/>
    <col min="11274" max="11274" width="12.7109375" style="302" customWidth="1"/>
    <col min="11275" max="11520" width="9.140625" style="302"/>
    <col min="11521" max="11521" width="4.7109375" style="302" customWidth="1"/>
    <col min="11522" max="11522" width="52.7109375" style="302" customWidth="1"/>
    <col min="11523" max="11524" width="10.7109375" style="302" customWidth="1"/>
    <col min="11525" max="11525" width="12.7109375" style="302" customWidth="1"/>
    <col min="11526" max="11526" width="14.7109375" style="302" customWidth="1"/>
    <col min="11527" max="11527" width="6.7109375" style="302" customWidth="1"/>
    <col min="11528" max="11528" width="14.7109375" style="302" customWidth="1"/>
    <col min="11529" max="11529" width="16.7109375" style="302" customWidth="1"/>
    <col min="11530" max="11530" width="12.7109375" style="302" customWidth="1"/>
    <col min="11531" max="11776" width="9.140625" style="302"/>
    <col min="11777" max="11777" width="4.7109375" style="302" customWidth="1"/>
    <col min="11778" max="11778" width="52.7109375" style="302" customWidth="1"/>
    <col min="11779" max="11780" width="10.7109375" style="302" customWidth="1"/>
    <col min="11781" max="11781" width="12.7109375" style="302" customWidth="1"/>
    <col min="11782" max="11782" width="14.7109375" style="302" customWidth="1"/>
    <col min="11783" max="11783" width="6.7109375" style="302" customWidth="1"/>
    <col min="11784" max="11784" width="14.7109375" style="302" customWidth="1"/>
    <col min="11785" max="11785" width="16.7109375" style="302" customWidth="1"/>
    <col min="11786" max="11786" width="12.7109375" style="302" customWidth="1"/>
    <col min="11787" max="12032" width="9.140625" style="302"/>
    <col min="12033" max="12033" width="4.7109375" style="302" customWidth="1"/>
    <col min="12034" max="12034" width="52.7109375" style="302" customWidth="1"/>
    <col min="12035" max="12036" width="10.7109375" style="302" customWidth="1"/>
    <col min="12037" max="12037" width="12.7109375" style="302" customWidth="1"/>
    <col min="12038" max="12038" width="14.7109375" style="302" customWidth="1"/>
    <col min="12039" max="12039" width="6.7109375" style="302" customWidth="1"/>
    <col min="12040" max="12040" width="14.7109375" style="302" customWidth="1"/>
    <col min="12041" max="12041" width="16.7109375" style="302" customWidth="1"/>
    <col min="12042" max="12042" width="12.7109375" style="302" customWidth="1"/>
    <col min="12043" max="12288" width="9.140625" style="302"/>
    <col min="12289" max="12289" width="4.7109375" style="302" customWidth="1"/>
    <col min="12290" max="12290" width="52.7109375" style="302" customWidth="1"/>
    <col min="12291" max="12292" width="10.7109375" style="302" customWidth="1"/>
    <col min="12293" max="12293" width="12.7109375" style="302" customWidth="1"/>
    <col min="12294" max="12294" width="14.7109375" style="302" customWidth="1"/>
    <col min="12295" max="12295" width="6.7109375" style="302" customWidth="1"/>
    <col min="12296" max="12296" width="14.7109375" style="302" customWidth="1"/>
    <col min="12297" max="12297" width="16.7109375" style="302" customWidth="1"/>
    <col min="12298" max="12298" width="12.7109375" style="302" customWidth="1"/>
    <col min="12299" max="12544" width="9.140625" style="302"/>
    <col min="12545" max="12545" width="4.7109375" style="302" customWidth="1"/>
    <col min="12546" max="12546" width="52.7109375" style="302" customWidth="1"/>
    <col min="12547" max="12548" width="10.7109375" style="302" customWidth="1"/>
    <col min="12549" max="12549" width="12.7109375" style="302" customWidth="1"/>
    <col min="12550" max="12550" width="14.7109375" style="302" customWidth="1"/>
    <col min="12551" max="12551" width="6.7109375" style="302" customWidth="1"/>
    <col min="12552" max="12552" width="14.7109375" style="302" customWidth="1"/>
    <col min="12553" max="12553" width="16.7109375" style="302" customWidth="1"/>
    <col min="12554" max="12554" width="12.7109375" style="302" customWidth="1"/>
    <col min="12555" max="12800" width="9.140625" style="302"/>
    <col min="12801" max="12801" width="4.7109375" style="302" customWidth="1"/>
    <col min="12802" max="12802" width="52.7109375" style="302" customWidth="1"/>
    <col min="12803" max="12804" width="10.7109375" style="302" customWidth="1"/>
    <col min="12805" max="12805" width="12.7109375" style="302" customWidth="1"/>
    <col min="12806" max="12806" width="14.7109375" style="302" customWidth="1"/>
    <col min="12807" max="12807" width="6.7109375" style="302" customWidth="1"/>
    <col min="12808" max="12808" width="14.7109375" style="302" customWidth="1"/>
    <col min="12809" max="12809" width="16.7109375" style="302" customWidth="1"/>
    <col min="12810" max="12810" width="12.7109375" style="302" customWidth="1"/>
    <col min="12811" max="13056" width="9.140625" style="302"/>
    <col min="13057" max="13057" width="4.7109375" style="302" customWidth="1"/>
    <col min="13058" max="13058" width="52.7109375" style="302" customWidth="1"/>
    <col min="13059" max="13060" width="10.7109375" style="302" customWidth="1"/>
    <col min="13061" max="13061" width="12.7109375" style="302" customWidth="1"/>
    <col min="13062" max="13062" width="14.7109375" style="302" customWidth="1"/>
    <col min="13063" max="13063" width="6.7109375" style="302" customWidth="1"/>
    <col min="13064" max="13064" width="14.7109375" style="302" customWidth="1"/>
    <col min="13065" max="13065" width="16.7109375" style="302" customWidth="1"/>
    <col min="13066" max="13066" width="12.7109375" style="302" customWidth="1"/>
    <col min="13067" max="13312" width="9.140625" style="302"/>
    <col min="13313" max="13313" width="4.7109375" style="302" customWidth="1"/>
    <col min="13314" max="13314" width="52.7109375" style="302" customWidth="1"/>
    <col min="13315" max="13316" width="10.7109375" style="302" customWidth="1"/>
    <col min="13317" max="13317" width="12.7109375" style="302" customWidth="1"/>
    <col min="13318" max="13318" width="14.7109375" style="302" customWidth="1"/>
    <col min="13319" max="13319" width="6.7109375" style="302" customWidth="1"/>
    <col min="13320" max="13320" width="14.7109375" style="302" customWidth="1"/>
    <col min="13321" max="13321" width="16.7109375" style="302" customWidth="1"/>
    <col min="13322" max="13322" width="12.7109375" style="302" customWidth="1"/>
    <col min="13323" max="13568" width="9.140625" style="302"/>
    <col min="13569" max="13569" width="4.7109375" style="302" customWidth="1"/>
    <col min="13570" max="13570" width="52.7109375" style="302" customWidth="1"/>
    <col min="13571" max="13572" width="10.7109375" style="302" customWidth="1"/>
    <col min="13573" max="13573" width="12.7109375" style="302" customWidth="1"/>
    <col min="13574" max="13574" width="14.7109375" style="302" customWidth="1"/>
    <col min="13575" max="13575" width="6.7109375" style="302" customWidth="1"/>
    <col min="13576" max="13576" width="14.7109375" style="302" customWidth="1"/>
    <col min="13577" max="13577" width="16.7109375" style="302" customWidth="1"/>
    <col min="13578" max="13578" width="12.7109375" style="302" customWidth="1"/>
    <col min="13579" max="13824" width="9.140625" style="302"/>
    <col min="13825" max="13825" width="4.7109375" style="302" customWidth="1"/>
    <col min="13826" max="13826" width="52.7109375" style="302" customWidth="1"/>
    <col min="13827" max="13828" width="10.7109375" style="302" customWidth="1"/>
    <col min="13829" max="13829" width="12.7109375" style="302" customWidth="1"/>
    <col min="13830" max="13830" width="14.7109375" style="302" customWidth="1"/>
    <col min="13831" max="13831" width="6.7109375" style="302" customWidth="1"/>
    <col min="13832" max="13832" width="14.7109375" style="302" customWidth="1"/>
    <col min="13833" max="13833" width="16.7109375" style="302" customWidth="1"/>
    <col min="13834" max="13834" width="12.7109375" style="302" customWidth="1"/>
    <col min="13835" max="14080" width="9.140625" style="302"/>
    <col min="14081" max="14081" width="4.7109375" style="302" customWidth="1"/>
    <col min="14082" max="14082" width="52.7109375" style="302" customWidth="1"/>
    <col min="14083" max="14084" width="10.7109375" style="302" customWidth="1"/>
    <col min="14085" max="14085" width="12.7109375" style="302" customWidth="1"/>
    <col min="14086" max="14086" width="14.7109375" style="302" customWidth="1"/>
    <col min="14087" max="14087" width="6.7109375" style="302" customWidth="1"/>
    <col min="14088" max="14088" width="14.7109375" style="302" customWidth="1"/>
    <col min="14089" max="14089" width="16.7109375" style="302" customWidth="1"/>
    <col min="14090" max="14090" width="12.7109375" style="302" customWidth="1"/>
    <col min="14091" max="14336" width="9.140625" style="302"/>
    <col min="14337" max="14337" width="4.7109375" style="302" customWidth="1"/>
    <col min="14338" max="14338" width="52.7109375" style="302" customWidth="1"/>
    <col min="14339" max="14340" width="10.7109375" style="302" customWidth="1"/>
    <col min="14341" max="14341" width="12.7109375" style="302" customWidth="1"/>
    <col min="14342" max="14342" width="14.7109375" style="302" customWidth="1"/>
    <col min="14343" max="14343" width="6.7109375" style="302" customWidth="1"/>
    <col min="14344" max="14344" width="14.7109375" style="302" customWidth="1"/>
    <col min="14345" max="14345" width="16.7109375" style="302" customWidth="1"/>
    <col min="14346" max="14346" width="12.7109375" style="302" customWidth="1"/>
    <col min="14347" max="14592" width="9.140625" style="302"/>
    <col min="14593" max="14593" width="4.7109375" style="302" customWidth="1"/>
    <col min="14594" max="14594" width="52.7109375" style="302" customWidth="1"/>
    <col min="14595" max="14596" width="10.7109375" style="302" customWidth="1"/>
    <col min="14597" max="14597" width="12.7109375" style="302" customWidth="1"/>
    <col min="14598" max="14598" width="14.7109375" style="302" customWidth="1"/>
    <col min="14599" max="14599" width="6.7109375" style="302" customWidth="1"/>
    <col min="14600" max="14600" width="14.7109375" style="302" customWidth="1"/>
    <col min="14601" max="14601" width="16.7109375" style="302" customWidth="1"/>
    <col min="14602" max="14602" width="12.7109375" style="302" customWidth="1"/>
    <col min="14603" max="14848" width="9.140625" style="302"/>
    <col min="14849" max="14849" width="4.7109375" style="302" customWidth="1"/>
    <col min="14850" max="14850" width="52.7109375" style="302" customWidth="1"/>
    <col min="14851" max="14852" width="10.7109375" style="302" customWidth="1"/>
    <col min="14853" max="14853" width="12.7109375" style="302" customWidth="1"/>
    <col min="14854" max="14854" width="14.7109375" style="302" customWidth="1"/>
    <col min="14855" max="14855" width="6.7109375" style="302" customWidth="1"/>
    <col min="14856" max="14856" width="14.7109375" style="302" customWidth="1"/>
    <col min="14857" max="14857" width="16.7109375" style="302" customWidth="1"/>
    <col min="14858" max="14858" width="12.7109375" style="302" customWidth="1"/>
    <col min="14859" max="15104" width="9.140625" style="302"/>
    <col min="15105" max="15105" width="4.7109375" style="302" customWidth="1"/>
    <col min="15106" max="15106" width="52.7109375" style="302" customWidth="1"/>
    <col min="15107" max="15108" width="10.7109375" style="302" customWidth="1"/>
    <col min="15109" max="15109" width="12.7109375" style="302" customWidth="1"/>
    <col min="15110" max="15110" width="14.7109375" style="302" customWidth="1"/>
    <col min="15111" max="15111" width="6.7109375" style="302" customWidth="1"/>
    <col min="15112" max="15112" width="14.7109375" style="302" customWidth="1"/>
    <col min="15113" max="15113" width="16.7109375" style="302" customWidth="1"/>
    <col min="15114" max="15114" width="12.7109375" style="302" customWidth="1"/>
    <col min="15115" max="15360" width="9.140625" style="302"/>
    <col min="15361" max="15361" width="4.7109375" style="302" customWidth="1"/>
    <col min="15362" max="15362" width="52.7109375" style="302" customWidth="1"/>
    <col min="15363" max="15364" width="10.7109375" style="302" customWidth="1"/>
    <col min="15365" max="15365" width="12.7109375" style="302" customWidth="1"/>
    <col min="15366" max="15366" width="14.7109375" style="302" customWidth="1"/>
    <col min="15367" max="15367" width="6.7109375" style="302" customWidth="1"/>
    <col min="15368" max="15368" width="14.7109375" style="302" customWidth="1"/>
    <col min="15369" max="15369" width="16.7109375" style="302" customWidth="1"/>
    <col min="15370" max="15370" width="12.7109375" style="302" customWidth="1"/>
    <col min="15371" max="15616" width="9.140625" style="302"/>
    <col min="15617" max="15617" width="4.7109375" style="302" customWidth="1"/>
    <col min="15618" max="15618" width="52.7109375" style="302" customWidth="1"/>
    <col min="15619" max="15620" width="10.7109375" style="302" customWidth="1"/>
    <col min="15621" max="15621" width="12.7109375" style="302" customWidth="1"/>
    <col min="15622" max="15622" width="14.7109375" style="302" customWidth="1"/>
    <col min="15623" max="15623" width="6.7109375" style="302" customWidth="1"/>
    <col min="15624" max="15624" width="14.7109375" style="302" customWidth="1"/>
    <col min="15625" max="15625" width="16.7109375" style="302" customWidth="1"/>
    <col min="15626" max="15626" width="12.7109375" style="302" customWidth="1"/>
    <col min="15627" max="15872" width="9.140625" style="302"/>
    <col min="15873" max="15873" width="4.7109375" style="302" customWidth="1"/>
    <col min="15874" max="15874" width="52.7109375" style="302" customWidth="1"/>
    <col min="15875" max="15876" width="10.7109375" style="302" customWidth="1"/>
    <col min="15877" max="15877" width="12.7109375" style="302" customWidth="1"/>
    <col min="15878" max="15878" width="14.7109375" style="302" customWidth="1"/>
    <col min="15879" max="15879" width="6.7109375" style="302" customWidth="1"/>
    <col min="15880" max="15880" width="14.7109375" style="302" customWidth="1"/>
    <col min="15881" max="15881" width="16.7109375" style="302" customWidth="1"/>
    <col min="15882" max="15882" width="12.7109375" style="302" customWidth="1"/>
    <col min="15883" max="16128" width="9.140625" style="302"/>
    <col min="16129" max="16129" width="4.7109375" style="302" customWidth="1"/>
    <col min="16130" max="16130" width="52.7109375" style="302" customWidth="1"/>
    <col min="16131" max="16132" width="10.7109375" style="302" customWidth="1"/>
    <col min="16133" max="16133" width="12.7109375" style="302" customWidth="1"/>
    <col min="16134" max="16134" width="14.7109375" style="302" customWidth="1"/>
    <col min="16135" max="16135" width="6.7109375" style="302" customWidth="1"/>
    <col min="16136" max="16136" width="14.7109375" style="302" customWidth="1"/>
    <col min="16137" max="16137" width="16.7109375" style="302" customWidth="1"/>
    <col min="16138" max="16138" width="12.7109375" style="302" customWidth="1"/>
    <col min="16139" max="16384" width="9.140625" style="302"/>
  </cols>
  <sheetData>
    <row r="1" spans="1:10" s="237" customFormat="1" ht="12.75" customHeight="1">
      <c r="A1" s="235"/>
      <c r="B1" s="556"/>
      <c r="C1" s="456"/>
      <c r="D1" s="235"/>
      <c r="J1" s="239" t="s">
        <v>493</v>
      </c>
    </row>
    <row r="2" spans="1:10" s="237" customFormat="1" ht="24" customHeight="1">
      <c r="A2" s="235"/>
      <c r="B2" s="328" t="s">
        <v>10</v>
      </c>
      <c r="C2" s="456"/>
      <c r="D2" s="235"/>
    </row>
    <row r="3" spans="1:10" s="237" customFormat="1" ht="12.75" customHeight="1">
      <c r="A3" s="235"/>
      <c r="B3" s="556"/>
      <c r="C3" s="456"/>
      <c r="D3" s="235"/>
      <c r="E3" s="557"/>
    </row>
    <row r="4" spans="1:10" s="237" customFormat="1" ht="12.75" customHeight="1">
      <c r="A4" s="235"/>
      <c r="C4" s="456"/>
      <c r="D4" s="235"/>
      <c r="E4" s="557"/>
    </row>
    <row r="5" spans="1:10" s="237" customFormat="1" ht="12.75" customHeight="1">
      <c r="A5" s="329"/>
      <c r="C5" s="558"/>
      <c r="D5" s="330"/>
      <c r="F5" s="331" t="s">
        <v>85</v>
      </c>
      <c r="G5" s="559" t="s">
        <v>86</v>
      </c>
    </row>
    <row r="6" spans="1:10" s="237" customFormat="1" ht="20.100000000000001" customHeight="1">
      <c r="A6" s="329"/>
      <c r="B6" s="560"/>
      <c r="C6" s="334" t="s">
        <v>131</v>
      </c>
      <c r="D6" s="330"/>
      <c r="E6" s="330"/>
      <c r="F6" s="335"/>
      <c r="G6" s="336"/>
      <c r="H6" s="337"/>
    </row>
    <row r="7" spans="1:10" s="237" customFormat="1" ht="12.75" customHeight="1" thickBot="1">
      <c r="A7" s="329"/>
      <c r="C7" s="558"/>
      <c r="D7" s="330"/>
      <c r="E7" s="330"/>
      <c r="F7" s="335"/>
      <c r="G7" s="336"/>
      <c r="H7" s="337"/>
    </row>
    <row r="8" spans="1:10" s="567" customFormat="1" ht="44.1" customHeight="1">
      <c r="A8" s="561" t="s">
        <v>14</v>
      </c>
      <c r="B8" s="250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565" t="s">
        <v>19</v>
      </c>
      <c r="J8" s="566" t="s">
        <v>20</v>
      </c>
    </row>
    <row r="9" spans="1:10" s="577" customFormat="1" ht="12.75" customHeight="1" thickBot="1">
      <c r="A9" s="568"/>
      <c r="B9" s="569"/>
      <c r="C9" s="569"/>
      <c r="D9" s="570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567" customFormat="1" ht="24" customHeight="1" thickTop="1">
      <c r="A10" s="578">
        <v>1</v>
      </c>
      <c r="B10" s="129" t="s">
        <v>401</v>
      </c>
      <c r="C10" s="130" t="s">
        <v>21</v>
      </c>
      <c r="D10" s="79">
        <v>250</v>
      </c>
      <c r="E10" s="131"/>
      <c r="F10" s="579">
        <f>ROUND(E10*D10,2)</f>
        <v>0</v>
      </c>
      <c r="G10" s="580">
        <v>0.08</v>
      </c>
      <c r="H10" s="581">
        <f>ROUND(F10+F10*G10,2)</f>
        <v>0</v>
      </c>
      <c r="I10" s="582"/>
      <c r="J10" s="583"/>
    </row>
    <row r="11" spans="1:10" s="567" customFormat="1" ht="24" customHeight="1">
      <c r="A11" s="584">
        <v>2</v>
      </c>
      <c r="B11" s="132" t="s">
        <v>402</v>
      </c>
      <c r="C11" s="133" t="s">
        <v>21</v>
      </c>
      <c r="D11" s="46">
        <v>5000</v>
      </c>
      <c r="E11" s="113"/>
      <c r="F11" s="579">
        <f>ROUND(E11*D11,2)</f>
        <v>0</v>
      </c>
      <c r="G11" s="580">
        <v>0.08</v>
      </c>
      <c r="H11" s="581">
        <f>ROUND(F11+F11*G11,2)</f>
        <v>0</v>
      </c>
      <c r="I11" s="582"/>
      <c r="J11" s="583"/>
    </row>
    <row r="12" spans="1:10" s="567" customFormat="1" ht="24" customHeight="1">
      <c r="A12" s="584">
        <v>3</v>
      </c>
      <c r="B12" s="132" t="s">
        <v>403</v>
      </c>
      <c r="C12" s="133" t="s">
        <v>21</v>
      </c>
      <c r="D12" s="46">
        <v>1400</v>
      </c>
      <c r="E12" s="113"/>
      <c r="F12" s="579">
        <f>ROUND(E12*D12,2)</f>
        <v>0</v>
      </c>
      <c r="G12" s="580">
        <v>0.08</v>
      </c>
      <c r="H12" s="581">
        <f>ROUND(F12+F12*G12,2)</f>
        <v>0</v>
      </c>
      <c r="I12" s="582"/>
      <c r="J12" s="583"/>
    </row>
    <row r="13" spans="1:10" s="567" customFormat="1" ht="24" customHeight="1" thickBot="1">
      <c r="A13" s="585">
        <v>4</v>
      </c>
      <c r="B13" s="134" t="s">
        <v>404</v>
      </c>
      <c r="C13" s="135" t="s">
        <v>21</v>
      </c>
      <c r="D13" s="136">
        <v>170</v>
      </c>
      <c r="E13" s="137"/>
      <c r="F13" s="586">
        <f>ROUND(E13*D13,2)</f>
        <v>0</v>
      </c>
      <c r="G13" s="587">
        <v>0.08</v>
      </c>
      <c r="H13" s="588">
        <f>ROUND(F13+F13*G13,2)</f>
        <v>0</v>
      </c>
      <c r="I13" s="589"/>
      <c r="J13" s="590"/>
    </row>
    <row r="14" spans="1:10" s="567" customFormat="1" ht="14.1" customHeight="1">
      <c r="A14" s="333"/>
      <c r="B14" s="302"/>
      <c r="C14" s="591"/>
      <c r="D14" s="592"/>
      <c r="E14" s="416"/>
      <c r="F14" s="593"/>
      <c r="G14" s="594"/>
      <c r="H14" s="416"/>
      <c r="I14" s="237"/>
      <c r="J14" s="237"/>
    </row>
    <row r="15" spans="1:10" s="567" customFormat="1" ht="15.75">
      <c r="A15" s="333"/>
      <c r="B15" s="595"/>
      <c r="C15" s="591"/>
      <c r="E15" s="500" t="s">
        <v>1</v>
      </c>
      <c r="F15" s="596">
        <f>SUM(F10:F13)</f>
        <v>0</v>
      </c>
      <c r="G15" s="597"/>
      <c r="H15" s="596">
        <f>SUM(H10:H13)</f>
        <v>0</v>
      </c>
      <c r="I15" s="237"/>
      <c r="J15" s="237"/>
    </row>
    <row r="16" spans="1:10" s="567" customFormat="1" ht="14.1" customHeight="1">
      <c r="A16" s="598"/>
      <c r="B16" s="595"/>
      <c r="C16" s="599"/>
      <c r="D16" s="330"/>
      <c r="E16" s="330"/>
      <c r="F16" s="335"/>
      <c r="G16" s="336"/>
      <c r="H16" s="337"/>
      <c r="I16" s="237"/>
      <c r="J16" s="237"/>
    </row>
    <row r="17" spans="1:10" s="567" customFormat="1">
      <c r="A17" s="598"/>
      <c r="C17" s="599"/>
      <c r="D17" s="330"/>
      <c r="E17" s="330"/>
      <c r="F17" s="335"/>
      <c r="G17" s="336"/>
      <c r="H17" s="337"/>
      <c r="I17" s="237"/>
      <c r="J17" s="237"/>
    </row>
    <row r="18" spans="1:10" s="567" customFormat="1">
      <c r="A18" s="598"/>
      <c r="C18" s="599"/>
      <c r="D18" s="330"/>
      <c r="E18" s="330"/>
      <c r="F18" s="335"/>
      <c r="G18" s="336"/>
      <c r="H18" s="337"/>
      <c r="I18" s="237"/>
      <c r="J18" s="237"/>
    </row>
    <row r="19" spans="1:10" s="567" customFormat="1">
      <c r="A19" s="598"/>
      <c r="C19" s="599"/>
      <c r="D19" s="330"/>
      <c r="E19" s="330"/>
      <c r="F19" s="335"/>
      <c r="G19" s="336"/>
      <c r="H19" s="337"/>
      <c r="I19" s="237"/>
      <c r="J19" s="237"/>
    </row>
    <row r="20" spans="1:10" s="567" customFormat="1">
      <c r="A20" s="598"/>
      <c r="C20" s="599"/>
      <c r="D20" s="330"/>
      <c r="E20" s="330"/>
      <c r="F20" s="335"/>
      <c r="G20" s="336"/>
      <c r="H20" s="337"/>
      <c r="I20" s="237"/>
      <c r="J20" s="237"/>
    </row>
    <row r="21" spans="1:10" s="567" customFormat="1">
      <c r="A21" s="598"/>
      <c r="C21" s="599"/>
      <c r="D21" s="330"/>
      <c r="E21" s="330"/>
      <c r="F21" s="335"/>
      <c r="G21" s="336"/>
      <c r="H21" s="337"/>
      <c r="I21" s="237"/>
      <c r="J21" s="237"/>
    </row>
    <row r="22" spans="1:10" s="567" customFormat="1">
      <c r="A22" s="598"/>
      <c r="C22" s="599"/>
      <c r="D22" s="330"/>
      <c r="E22" s="330"/>
      <c r="F22" s="335"/>
      <c r="G22" s="336"/>
      <c r="H22" s="337"/>
      <c r="I22" s="237"/>
      <c r="J22" s="237"/>
    </row>
    <row r="23" spans="1:10" s="567" customFormat="1">
      <c r="A23" s="598"/>
      <c r="C23" s="599"/>
      <c r="D23" s="330"/>
      <c r="E23" s="330"/>
      <c r="F23" s="335"/>
      <c r="G23" s="336"/>
      <c r="H23" s="337"/>
      <c r="I23" s="237"/>
      <c r="J23" s="237"/>
    </row>
    <row r="24" spans="1:10" s="567" customFormat="1">
      <c r="A24" s="598"/>
      <c r="C24" s="599"/>
      <c r="D24" s="330"/>
      <c r="E24" s="330"/>
      <c r="F24" s="335"/>
      <c r="G24" s="336"/>
      <c r="H24" s="337"/>
      <c r="I24" s="237"/>
      <c r="J24" s="237"/>
    </row>
    <row r="25" spans="1:10" s="567" customFormat="1">
      <c r="A25" s="598"/>
      <c r="C25" s="599"/>
      <c r="D25" s="330"/>
      <c r="E25" s="330"/>
      <c r="F25" s="335"/>
      <c r="G25" s="336"/>
      <c r="H25" s="337"/>
      <c r="I25" s="237"/>
      <c r="J25" s="237"/>
    </row>
    <row r="26" spans="1:10" s="567" customFormat="1">
      <c r="A26" s="598"/>
      <c r="C26" s="599"/>
      <c r="D26" s="330"/>
      <c r="E26" s="330"/>
      <c r="F26" s="335"/>
      <c r="G26" s="336"/>
      <c r="H26" s="337"/>
      <c r="I26" s="237"/>
      <c r="J26" s="237"/>
    </row>
    <row r="27" spans="1:10" s="567" customFormat="1">
      <c r="A27" s="598"/>
      <c r="C27" s="599"/>
      <c r="D27" s="330"/>
      <c r="E27" s="330"/>
      <c r="F27" s="335"/>
      <c r="G27" s="336"/>
      <c r="H27" s="337"/>
      <c r="I27" s="237"/>
      <c r="J27" s="237"/>
    </row>
    <row r="28" spans="1:10" s="567" customFormat="1">
      <c r="A28" s="598"/>
      <c r="C28" s="599"/>
      <c r="D28" s="330"/>
      <c r="E28" s="330"/>
      <c r="F28" s="335"/>
      <c r="G28" s="336"/>
      <c r="H28" s="337"/>
      <c r="I28" s="237"/>
      <c r="J28" s="237"/>
    </row>
    <row r="29" spans="1:10" s="567" customFormat="1">
      <c r="A29" s="598"/>
      <c r="C29" s="599"/>
      <c r="D29" s="330"/>
      <c r="E29" s="330"/>
      <c r="F29" s="335"/>
      <c r="G29" s="336"/>
      <c r="H29" s="337"/>
      <c r="I29" s="237"/>
      <c r="J29" s="237"/>
    </row>
    <row r="30" spans="1:10" s="567" customFormat="1">
      <c r="A30" s="598"/>
      <c r="C30" s="599"/>
      <c r="D30" s="330"/>
      <c r="E30" s="330"/>
      <c r="F30" s="335"/>
      <c r="G30" s="336"/>
      <c r="H30" s="337"/>
      <c r="I30" s="237"/>
      <c r="J30" s="237"/>
    </row>
    <row r="31" spans="1:10" s="567" customFormat="1">
      <c r="A31" s="598"/>
      <c r="C31" s="599"/>
      <c r="D31" s="330"/>
      <c r="E31" s="330"/>
      <c r="F31" s="335"/>
      <c r="G31" s="336"/>
      <c r="H31" s="337"/>
      <c r="I31" s="237"/>
      <c r="J31" s="237"/>
    </row>
    <row r="32" spans="1:10" s="567" customFormat="1">
      <c r="A32" s="598"/>
      <c r="C32" s="599"/>
      <c r="D32" s="330"/>
      <c r="E32" s="330"/>
      <c r="F32" s="335"/>
      <c r="G32" s="336"/>
      <c r="H32" s="337"/>
      <c r="I32" s="237"/>
      <c r="J32" s="237"/>
    </row>
    <row r="33" spans="1:10" s="567" customFormat="1">
      <c r="A33" s="598"/>
      <c r="C33" s="599"/>
      <c r="D33" s="330"/>
      <c r="E33" s="330"/>
      <c r="F33" s="335"/>
      <c r="G33" s="336"/>
      <c r="H33" s="337"/>
      <c r="I33" s="237"/>
      <c r="J33" s="237"/>
    </row>
    <row r="34" spans="1:10" s="567" customFormat="1">
      <c r="A34" s="598"/>
      <c r="C34" s="599"/>
      <c r="D34" s="330"/>
      <c r="E34" s="330"/>
      <c r="F34" s="335"/>
      <c r="G34" s="336"/>
      <c r="H34" s="337"/>
      <c r="I34" s="237"/>
      <c r="J34" s="237"/>
    </row>
    <row r="35" spans="1:10" s="567" customFormat="1">
      <c r="A35" s="598"/>
      <c r="C35" s="599"/>
      <c r="D35" s="330"/>
      <c r="E35" s="330"/>
      <c r="F35" s="335"/>
      <c r="G35" s="336"/>
      <c r="H35" s="337"/>
      <c r="I35" s="237"/>
      <c r="J35" s="237"/>
    </row>
    <row r="36" spans="1:10" s="567" customFormat="1">
      <c r="A36" s="598"/>
      <c r="C36" s="599"/>
      <c r="D36" s="330"/>
      <c r="E36" s="330"/>
      <c r="F36" s="335"/>
      <c r="G36" s="336"/>
      <c r="H36" s="337"/>
      <c r="I36" s="237"/>
      <c r="J36" s="237"/>
    </row>
    <row r="37" spans="1:10" s="567" customFormat="1">
      <c r="A37" s="598"/>
      <c r="C37" s="599"/>
      <c r="D37" s="330"/>
      <c r="E37" s="330"/>
      <c r="F37" s="335"/>
      <c r="G37" s="336"/>
      <c r="H37" s="337"/>
      <c r="I37" s="237"/>
      <c r="J37" s="237"/>
    </row>
    <row r="38" spans="1:10" s="567" customFormat="1">
      <c r="A38" s="598"/>
      <c r="C38" s="599"/>
      <c r="D38" s="330"/>
      <c r="E38" s="330"/>
      <c r="F38" s="335"/>
      <c r="G38" s="336"/>
      <c r="H38" s="337"/>
      <c r="I38" s="237"/>
      <c r="J38" s="237"/>
    </row>
    <row r="39" spans="1:10" s="567" customFormat="1">
      <c r="A39" s="598"/>
      <c r="C39" s="599"/>
      <c r="D39" s="330"/>
      <c r="E39" s="330"/>
      <c r="F39" s="335"/>
      <c r="G39" s="336"/>
      <c r="H39" s="337"/>
      <c r="I39" s="237"/>
      <c r="J39" s="237"/>
    </row>
    <row r="40" spans="1:10" s="567" customFormat="1">
      <c r="A40" s="598"/>
      <c r="C40" s="599"/>
      <c r="D40" s="330"/>
      <c r="E40" s="330"/>
      <c r="F40" s="335"/>
      <c r="G40" s="336"/>
      <c r="H40" s="337"/>
      <c r="I40" s="237"/>
      <c r="J40" s="237"/>
    </row>
    <row r="41" spans="1:10" s="567" customFormat="1">
      <c r="A41" s="598"/>
      <c r="C41" s="599"/>
      <c r="D41" s="330"/>
      <c r="E41" s="330"/>
      <c r="F41" s="335"/>
      <c r="G41" s="336"/>
      <c r="H41" s="337"/>
      <c r="I41" s="237"/>
      <c r="J41" s="237"/>
    </row>
    <row r="42" spans="1:10" s="567" customFormat="1">
      <c r="A42" s="598"/>
      <c r="C42" s="599"/>
      <c r="D42" s="330"/>
      <c r="E42" s="330"/>
      <c r="F42" s="335"/>
      <c r="G42" s="336"/>
      <c r="H42" s="337"/>
      <c r="I42" s="237"/>
      <c r="J42" s="237"/>
    </row>
    <row r="43" spans="1:10" s="567" customFormat="1">
      <c r="A43" s="598"/>
      <c r="C43" s="599"/>
      <c r="D43" s="330"/>
      <c r="E43" s="330"/>
      <c r="F43" s="335"/>
      <c r="G43" s="336"/>
      <c r="H43" s="337"/>
      <c r="I43" s="237"/>
      <c r="J43" s="237"/>
    </row>
    <row r="44" spans="1:10" s="567" customFormat="1">
      <c r="A44" s="598"/>
      <c r="C44" s="599"/>
      <c r="D44" s="330"/>
      <c r="E44" s="330"/>
      <c r="F44" s="335"/>
      <c r="G44" s="336"/>
      <c r="H44" s="337"/>
      <c r="I44" s="237"/>
      <c r="J44" s="237"/>
    </row>
    <row r="45" spans="1:10" s="567" customFormat="1">
      <c r="A45" s="598"/>
      <c r="C45" s="599"/>
      <c r="D45" s="330"/>
      <c r="E45" s="330"/>
      <c r="F45" s="335"/>
      <c r="G45" s="336"/>
      <c r="H45" s="337"/>
      <c r="I45" s="237"/>
      <c r="J45" s="237"/>
    </row>
    <row r="46" spans="1:10" s="567" customFormat="1">
      <c r="A46" s="598"/>
      <c r="C46" s="599"/>
      <c r="D46" s="330"/>
      <c r="E46" s="330"/>
      <c r="F46" s="335"/>
      <c r="G46" s="336"/>
      <c r="H46" s="337"/>
      <c r="I46" s="237"/>
      <c r="J46" s="237"/>
    </row>
    <row r="47" spans="1:10" s="567" customFormat="1">
      <c r="A47" s="598"/>
      <c r="C47" s="599"/>
      <c r="D47" s="330"/>
      <c r="E47" s="330"/>
      <c r="F47" s="335"/>
      <c r="G47" s="336"/>
      <c r="H47" s="337"/>
      <c r="I47" s="237"/>
      <c r="J47" s="237"/>
    </row>
    <row r="48" spans="1:10" s="567" customFormat="1">
      <c r="A48" s="598"/>
      <c r="C48" s="599"/>
      <c r="D48" s="330"/>
      <c r="E48" s="330"/>
      <c r="F48" s="335"/>
      <c r="G48" s="336"/>
      <c r="H48" s="337"/>
      <c r="I48" s="237"/>
      <c r="J48" s="237"/>
    </row>
    <row r="49" spans="1:10" s="567" customFormat="1">
      <c r="A49" s="598"/>
      <c r="C49" s="599"/>
      <c r="D49" s="330"/>
      <c r="E49" s="330"/>
      <c r="F49" s="335"/>
      <c r="G49" s="336"/>
      <c r="H49" s="337"/>
      <c r="I49" s="237"/>
      <c r="J49" s="237"/>
    </row>
    <row r="50" spans="1:10" s="567" customFormat="1">
      <c r="A50" s="598"/>
      <c r="C50" s="599"/>
      <c r="D50" s="330"/>
      <c r="E50" s="330"/>
      <c r="F50" s="335"/>
      <c r="G50" s="336"/>
      <c r="H50" s="337"/>
      <c r="I50" s="237"/>
      <c r="J50" s="237"/>
    </row>
    <row r="51" spans="1:10" s="567" customFormat="1">
      <c r="A51" s="598"/>
      <c r="C51" s="599"/>
      <c r="D51" s="330"/>
      <c r="E51" s="330"/>
      <c r="F51" s="335"/>
      <c r="G51" s="336"/>
      <c r="H51" s="337"/>
      <c r="I51" s="237"/>
      <c r="J51" s="237"/>
    </row>
    <row r="52" spans="1:10" s="567" customFormat="1">
      <c r="A52" s="598"/>
      <c r="C52" s="599"/>
      <c r="D52" s="330"/>
      <c r="E52" s="330"/>
      <c r="F52" s="335"/>
      <c r="G52" s="336"/>
      <c r="H52" s="337"/>
      <c r="I52" s="237"/>
      <c r="J52" s="237"/>
    </row>
    <row r="53" spans="1:10" s="567" customFormat="1">
      <c r="A53" s="598"/>
      <c r="C53" s="599"/>
      <c r="D53" s="330"/>
      <c r="E53" s="330"/>
      <c r="F53" s="335"/>
      <c r="G53" s="336"/>
      <c r="H53" s="337"/>
      <c r="I53" s="237"/>
      <c r="J53" s="237"/>
    </row>
    <row r="54" spans="1:10" s="567" customFormat="1">
      <c r="A54" s="598"/>
      <c r="C54" s="599"/>
      <c r="D54" s="330"/>
      <c r="E54" s="330"/>
      <c r="F54" s="335"/>
      <c r="G54" s="336"/>
      <c r="H54" s="337"/>
      <c r="I54" s="237"/>
      <c r="J54" s="237"/>
    </row>
    <row r="55" spans="1:10" s="567" customFormat="1">
      <c r="A55" s="598"/>
      <c r="C55" s="599"/>
      <c r="D55" s="330"/>
      <c r="E55" s="330"/>
      <c r="F55" s="335"/>
      <c r="G55" s="336"/>
      <c r="H55" s="337"/>
      <c r="I55" s="237"/>
      <c r="J55" s="237"/>
    </row>
    <row r="56" spans="1:10" s="567" customFormat="1">
      <c r="A56" s="598"/>
      <c r="C56" s="599"/>
      <c r="D56" s="330"/>
      <c r="E56" s="330"/>
      <c r="F56" s="335"/>
      <c r="G56" s="336"/>
      <c r="H56" s="337"/>
      <c r="I56" s="237"/>
      <c r="J56" s="237"/>
    </row>
    <row r="57" spans="1:10" s="567" customFormat="1">
      <c r="A57" s="598"/>
      <c r="C57" s="599"/>
      <c r="D57" s="330"/>
      <c r="E57" s="330"/>
      <c r="F57" s="335"/>
      <c r="G57" s="336"/>
      <c r="H57" s="337"/>
      <c r="I57" s="237"/>
      <c r="J57" s="237"/>
    </row>
    <row r="58" spans="1:10" s="567" customFormat="1">
      <c r="A58" s="598"/>
      <c r="C58" s="599"/>
      <c r="D58" s="330"/>
      <c r="E58" s="330"/>
      <c r="F58" s="335"/>
      <c r="G58" s="336"/>
      <c r="H58" s="337"/>
      <c r="I58" s="237"/>
      <c r="J58" s="237"/>
    </row>
    <row r="59" spans="1:10" s="567" customFormat="1">
      <c r="A59" s="598"/>
      <c r="C59" s="599"/>
      <c r="D59" s="330"/>
      <c r="E59" s="330"/>
      <c r="F59" s="335"/>
      <c r="G59" s="336"/>
      <c r="H59" s="337"/>
      <c r="I59" s="237"/>
      <c r="J59" s="237"/>
    </row>
    <row r="60" spans="1:10" s="567" customFormat="1">
      <c r="A60" s="598"/>
      <c r="C60" s="599"/>
      <c r="D60" s="330"/>
      <c r="E60" s="330"/>
      <c r="F60" s="335"/>
      <c r="G60" s="336"/>
      <c r="H60" s="337"/>
      <c r="I60" s="237"/>
      <c r="J60" s="237"/>
    </row>
    <row r="61" spans="1:10" s="567" customFormat="1">
      <c r="A61" s="598"/>
      <c r="C61" s="599"/>
      <c r="D61" s="330"/>
      <c r="E61" s="330"/>
      <c r="F61" s="335"/>
      <c r="G61" s="336"/>
      <c r="H61" s="337"/>
      <c r="I61" s="237"/>
      <c r="J61" s="237"/>
    </row>
    <row r="62" spans="1:10" s="567" customFormat="1">
      <c r="A62" s="598"/>
      <c r="C62" s="599"/>
      <c r="D62" s="330"/>
      <c r="E62" s="330"/>
      <c r="F62" s="335"/>
      <c r="G62" s="336"/>
      <c r="H62" s="337"/>
      <c r="I62" s="237"/>
      <c r="J62" s="237"/>
    </row>
    <row r="63" spans="1:10" s="567" customFormat="1">
      <c r="A63" s="598"/>
      <c r="C63" s="599"/>
      <c r="D63" s="330"/>
      <c r="E63" s="330"/>
      <c r="F63" s="335"/>
      <c r="G63" s="336"/>
      <c r="H63" s="337"/>
      <c r="I63" s="237"/>
      <c r="J63" s="237"/>
    </row>
    <row r="64" spans="1:10" s="567" customFormat="1">
      <c r="A64" s="598"/>
      <c r="C64" s="599"/>
      <c r="D64" s="330"/>
      <c r="E64" s="330"/>
      <c r="F64" s="335"/>
      <c r="G64" s="336"/>
      <c r="H64" s="337"/>
      <c r="I64" s="237"/>
      <c r="J64" s="237"/>
    </row>
    <row r="65" spans="1:10" s="567" customFormat="1">
      <c r="A65" s="598"/>
      <c r="C65" s="599"/>
      <c r="D65" s="330"/>
      <c r="E65" s="330"/>
      <c r="F65" s="335"/>
      <c r="G65" s="336"/>
      <c r="H65" s="337"/>
      <c r="I65" s="237"/>
      <c r="J65" s="237"/>
    </row>
    <row r="66" spans="1:10" s="567" customFormat="1">
      <c r="A66" s="598"/>
      <c r="C66" s="599"/>
      <c r="D66" s="330"/>
      <c r="E66" s="330"/>
      <c r="F66" s="335"/>
      <c r="G66" s="336"/>
      <c r="H66" s="337"/>
      <c r="I66" s="237"/>
      <c r="J66" s="237"/>
    </row>
    <row r="67" spans="1:10" s="567" customFormat="1">
      <c r="A67" s="598"/>
      <c r="C67" s="599"/>
      <c r="D67" s="330"/>
      <c r="E67" s="330"/>
      <c r="F67" s="335"/>
      <c r="G67" s="336"/>
      <c r="H67" s="337"/>
      <c r="I67" s="237"/>
      <c r="J67" s="237"/>
    </row>
    <row r="68" spans="1:10" s="567" customFormat="1">
      <c r="A68" s="598"/>
      <c r="C68" s="599"/>
      <c r="D68" s="330"/>
      <c r="E68" s="330"/>
      <c r="F68" s="335"/>
      <c r="G68" s="336"/>
      <c r="H68" s="337"/>
      <c r="I68" s="237"/>
      <c r="J68" s="237"/>
    </row>
    <row r="69" spans="1:10" s="567" customFormat="1">
      <c r="A69" s="598"/>
      <c r="C69" s="599"/>
      <c r="D69" s="330"/>
      <c r="E69" s="330"/>
      <c r="F69" s="335"/>
      <c r="G69" s="336"/>
      <c r="H69" s="337"/>
      <c r="I69" s="237"/>
      <c r="J69" s="237"/>
    </row>
    <row r="70" spans="1:10" s="567" customFormat="1">
      <c r="A70" s="598"/>
      <c r="C70" s="599"/>
      <c r="D70" s="330"/>
      <c r="E70" s="330"/>
      <c r="F70" s="335"/>
      <c r="G70" s="336"/>
      <c r="H70" s="337"/>
      <c r="I70" s="237"/>
      <c r="J70" s="237"/>
    </row>
    <row r="71" spans="1:10" s="567" customFormat="1">
      <c r="A71" s="598"/>
      <c r="C71" s="599"/>
      <c r="D71" s="330"/>
      <c r="E71" s="330"/>
      <c r="F71" s="335"/>
      <c r="G71" s="336"/>
      <c r="H71" s="337"/>
      <c r="I71" s="237"/>
      <c r="J71" s="237"/>
    </row>
    <row r="72" spans="1:10" s="567" customFormat="1">
      <c r="A72" s="598"/>
      <c r="C72" s="599"/>
      <c r="D72" s="330"/>
      <c r="E72" s="330"/>
      <c r="F72" s="335"/>
      <c r="G72" s="336"/>
      <c r="H72" s="337"/>
      <c r="I72" s="237"/>
      <c r="J72" s="237"/>
    </row>
    <row r="73" spans="1:10" s="567" customFormat="1">
      <c r="A73" s="598"/>
      <c r="C73" s="599"/>
      <c r="D73" s="330"/>
      <c r="E73" s="330"/>
      <c r="F73" s="335"/>
      <c r="G73" s="336"/>
      <c r="H73" s="337"/>
      <c r="I73" s="237"/>
      <c r="J73" s="237"/>
    </row>
    <row r="74" spans="1:10" s="567" customFormat="1">
      <c r="A74" s="598"/>
      <c r="C74" s="599"/>
      <c r="D74" s="330"/>
      <c r="E74" s="330"/>
      <c r="F74" s="335"/>
      <c r="G74" s="336"/>
      <c r="H74" s="337"/>
      <c r="I74" s="237"/>
      <c r="J74" s="237"/>
    </row>
    <row r="75" spans="1:10" s="567" customFormat="1">
      <c r="A75" s="598"/>
      <c r="C75" s="599"/>
      <c r="D75" s="330"/>
      <c r="E75" s="330"/>
      <c r="F75" s="335"/>
      <c r="G75" s="336"/>
      <c r="H75" s="337"/>
      <c r="I75" s="237"/>
      <c r="J75" s="237"/>
    </row>
    <row r="76" spans="1:10" s="567" customFormat="1">
      <c r="A76" s="598"/>
      <c r="C76" s="599"/>
      <c r="D76" s="330"/>
      <c r="E76" s="330"/>
      <c r="F76" s="335"/>
      <c r="G76" s="336"/>
      <c r="H76" s="337"/>
      <c r="I76" s="237"/>
      <c r="J76" s="237"/>
    </row>
    <row r="77" spans="1:10" s="567" customFormat="1">
      <c r="A77" s="598"/>
      <c r="C77" s="599"/>
      <c r="D77" s="330"/>
      <c r="E77" s="330"/>
      <c r="F77" s="335"/>
      <c r="G77" s="336"/>
      <c r="H77" s="337"/>
      <c r="I77" s="237"/>
      <c r="J77" s="237"/>
    </row>
    <row r="78" spans="1:10" s="567" customFormat="1">
      <c r="A78" s="598"/>
      <c r="C78" s="599"/>
      <c r="D78" s="330"/>
      <c r="E78" s="330"/>
      <c r="F78" s="335"/>
      <c r="G78" s="336"/>
      <c r="H78" s="337"/>
      <c r="I78" s="237"/>
      <c r="J78" s="237"/>
    </row>
    <row r="79" spans="1:10" s="567" customFormat="1">
      <c r="A79" s="598"/>
      <c r="C79" s="599"/>
      <c r="D79" s="330"/>
      <c r="E79" s="330"/>
      <c r="F79" s="335"/>
      <c r="G79" s="336"/>
      <c r="H79" s="337"/>
      <c r="I79" s="237"/>
      <c r="J79" s="237"/>
    </row>
    <row r="80" spans="1:10" s="567" customFormat="1">
      <c r="A80" s="598"/>
      <c r="C80" s="599"/>
      <c r="D80" s="330"/>
      <c r="E80" s="330"/>
      <c r="F80" s="335"/>
      <c r="G80" s="336"/>
      <c r="H80" s="337"/>
      <c r="I80" s="237"/>
      <c r="J80" s="237"/>
    </row>
    <row r="81" spans="1:10" s="567" customFormat="1">
      <c r="A81" s="598"/>
      <c r="C81" s="599"/>
      <c r="D81" s="330"/>
      <c r="E81" s="330"/>
      <c r="F81" s="335"/>
      <c r="G81" s="336"/>
      <c r="H81" s="337"/>
      <c r="I81" s="237"/>
      <c r="J81" s="237"/>
    </row>
    <row r="82" spans="1:10" s="567" customFormat="1">
      <c r="A82" s="598"/>
      <c r="C82" s="599"/>
      <c r="D82" s="330"/>
      <c r="E82" s="330"/>
      <c r="F82" s="335"/>
      <c r="G82" s="336"/>
      <c r="H82" s="337"/>
      <c r="I82" s="237"/>
      <c r="J82" s="237"/>
    </row>
    <row r="83" spans="1:10" s="567" customFormat="1">
      <c r="A83" s="598"/>
      <c r="C83" s="599"/>
      <c r="D83" s="330"/>
      <c r="E83" s="330"/>
      <c r="F83" s="335"/>
      <c r="G83" s="336"/>
      <c r="H83" s="337"/>
      <c r="I83" s="237"/>
      <c r="J83" s="237"/>
    </row>
    <row r="84" spans="1:10" s="567" customFormat="1">
      <c r="A84" s="598"/>
      <c r="C84" s="599"/>
      <c r="D84" s="330"/>
      <c r="E84" s="330"/>
      <c r="F84" s="335"/>
      <c r="G84" s="336"/>
      <c r="H84" s="337"/>
      <c r="I84" s="237"/>
      <c r="J84" s="237"/>
    </row>
    <row r="85" spans="1:10" s="567" customFormat="1">
      <c r="A85" s="598"/>
      <c r="C85" s="599"/>
      <c r="D85" s="330"/>
      <c r="E85" s="330"/>
      <c r="F85" s="335"/>
      <c r="G85" s="336"/>
      <c r="H85" s="337"/>
      <c r="I85" s="237"/>
      <c r="J85" s="237"/>
    </row>
    <row r="86" spans="1:10" s="567" customFormat="1">
      <c r="A86" s="598"/>
      <c r="C86" s="599"/>
      <c r="D86" s="330"/>
      <c r="E86" s="330"/>
      <c r="F86" s="335"/>
      <c r="G86" s="336"/>
      <c r="H86" s="337"/>
      <c r="I86" s="237"/>
      <c r="J86" s="237"/>
    </row>
    <row r="87" spans="1:10" s="567" customFormat="1">
      <c r="A87" s="598"/>
      <c r="C87" s="599"/>
      <c r="D87" s="330"/>
      <c r="E87" s="330"/>
      <c r="F87" s="335"/>
      <c r="G87" s="336"/>
      <c r="H87" s="337"/>
      <c r="I87" s="237"/>
      <c r="J87" s="237"/>
    </row>
    <row r="88" spans="1:10" s="567" customFormat="1">
      <c r="A88" s="598"/>
      <c r="C88" s="599"/>
      <c r="D88" s="330"/>
      <c r="E88" s="330"/>
      <c r="F88" s="335"/>
      <c r="G88" s="336"/>
      <c r="H88" s="337"/>
      <c r="I88" s="237"/>
      <c r="J88" s="237"/>
    </row>
    <row r="89" spans="1:10" s="567" customFormat="1">
      <c r="A89" s="598"/>
      <c r="C89" s="599"/>
      <c r="D89" s="330"/>
      <c r="E89" s="330"/>
      <c r="F89" s="335"/>
      <c r="G89" s="336"/>
      <c r="H89" s="337"/>
      <c r="I89" s="237"/>
      <c r="J89" s="237"/>
    </row>
    <row r="90" spans="1:10" s="567" customFormat="1">
      <c r="A90" s="598"/>
      <c r="C90" s="599"/>
      <c r="D90" s="330"/>
      <c r="E90" s="330"/>
      <c r="F90" s="335"/>
      <c r="G90" s="336"/>
      <c r="H90" s="337"/>
      <c r="I90" s="237"/>
      <c r="J90" s="237"/>
    </row>
    <row r="91" spans="1:10" s="567" customFormat="1">
      <c r="A91" s="598"/>
      <c r="C91" s="599"/>
      <c r="D91" s="330"/>
      <c r="E91" s="330"/>
      <c r="F91" s="335"/>
      <c r="G91" s="336"/>
      <c r="H91" s="337"/>
      <c r="I91" s="237"/>
      <c r="J91" s="237"/>
    </row>
    <row r="92" spans="1:10" s="567" customFormat="1">
      <c r="A92" s="598"/>
      <c r="C92" s="599"/>
      <c r="D92" s="330"/>
      <c r="E92" s="330"/>
      <c r="F92" s="335"/>
      <c r="G92" s="336"/>
      <c r="H92" s="337"/>
      <c r="I92" s="237"/>
      <c r="J92" s="237"/>
    </row>
    <row r="93" spans="1:10" s="567" customFormat="1">
      <c r="A93" s="598"/>
      <c r="C93" s="599"/>
      <c r="D93" s="330"/>
      <c r="E93" s="330"/>
      <c r="F93" s="335"/>
      <c r="G93" s="336"/>
      <c r="H93" s="337"/>
      <c r="I93" s="237"/>
      <c r="J93" s="237"/>
    </row>
    <row r="94" spans="1:10" s="567" customFormat="1">
      <c r="A94" s="598"/>
      <c r="C94" s="599"/>
      <c r="D94" s="330"/>
      <c r="E94" s="330"/>
      <c r="F94" s="335"/>
      <c r="G94" s="336"/>
      <c r="H94" s="337"/>
      <c r="I94" s="237"/>
      <c r="J94" s="237"/>
    </row>
    <row r="95" spans="1:10" s="567" customFormat="1">
      <c r="A95" s="598"/>
      <c r="C95" s="599"/>
      <c r="D95" s="330"/>
      <c r="E95" s="330"/>
      <c r="F95" s="335"/>
      <c r="G95" s="336"/>
      <c r="H95" s="337"/>
      <c r="I95" s="237"/>
      <c r="J95" s="237"/>
    </row>
    <row r="96" spans="1:10" s="567" customFormat="1">
      <c r="A96" s="598"/>
      <c r="C96" s="599"/>
      <c r="D96" s="330"/>
      <c r="E96" s="330"/>
      <c r="F96" s="335"/>
      <c r="G96" s="336"/>
      <c r="H96" s="337"/>
      <c r="I96" s="237"/>
      <c r="J96" s="237"/>
    </row>
    <row r="97" spans="1:10" s="567" customFormat="1">
      <c r="A97" s="598"/>
      <c r="C97" s="599"/>
      <c r="D97" s="330"/>
      <c r="E97" s="330"/>
      <c r="F97" s="335"/>
      <c r="G97" s="336"/>
      <c r="H97" s="337"/>
      <c r="I97" s="237"/>
      <c r="J97" s="237"/>
    </row>
    <row r="98" spans="1:10" s="567" customFormat="1">
      <c r="A98" s="598"/>
      <c r="C98" s="599"/>
      <c r="D98" s="330"/>
      <c r="E98" s="330"/>
      <c r="F98" s="335"/>
      <c r="G98" s="336"/>
      <c r="H98" s="337"/>
      <c r="I98" s="237"/>
      <c r="J98" s="237"/>
    </row>
    <row r="99" spans="1:10" s="567" customFormat="1">
      <c r="A99" s="598"/>
      <c r="C99" s="599"/>
      <c r="D99" s="330"/>
      <c r="E99" s="330"/>
      <c r="F99" s="335"/>
      <c r="G99" s="336"/>
      <c r="H99" s="337"/>
      <c r="I99" s="237"/>
      <c r="J99" s="237"/>
    </row>
    <row r="100" spans="1:10" s="567" customFormat="1">
      <c r="A100" s="598"/>
      <c r="C100" s="599"/>
      <c r="D100" s="330"/>
      <c r="E100" s="330"/>
      <c r="F100" s="335"/>
      <c r="G100" s="336"/>
      <c r="H100" s="337"/>
      <c r="I100" s="237"/>
      <c r="J100" s="237"/>
    </row>
    <row r="101" spans="1:10" s="567" customFormat="1">
      <c r="A101" s="598"/>
      <c r="C101" s="599"/>
      <c r="D101" s="330"/>
      <c r="E101" s="330"/>
      <c r="F101" s="335"/>
      <c r="G101" s="336"/>
      <c r="H101" s="337"/>
      <c r="I101" s="237"/>
      <c r="J101" s="237"/>
    </row>
    <row r="102" spans="1:10" s="567" customFormat="1">
      <c r="A102" s="598"/>
      <c r="C102" s="599"/>
      <c r="D102" s="330"/>
      <c r="E102" s="330"/>
      <c r="F102" s="335"/>
      <c r="G102" s="336"/>
      <c r="H102" s="337"/>
      <c r="I102" s="237"/>
      <c r="J102" s="237"/>
    </row>
    <row r="103" spans="1:10" s="567" customFormat="1">
      <c r="A103" s="598"/>
      <c r="C103" s="599"/>
      <c r="D103" s="330"/>
      <c r="E103" s="330"/>
      <c r="F103" s="335"/>
      <c r="G103" s="336"/>
      <c r="H103" s="337"/>
      <c r="I103" s="237"/>
      <c r="J103" s="237"/>
    </row>
    <row r="104" spans="1:10" s="567" customFormat="1">
      <c r="A104" s="598"/>
      <c r="C104" s="599"/>
      <c r="D104" s="330"/>
      <c r="E104" s="330"/>
      <c r="F104" s="335"/>
      <c r="G104" s="336"/>
      <c r="H104" s="337"/>
      <c r="I104" s="237"/>
      <c r="J104" s="237"/>
    </row>
    <row r="105" spans="1:10" s="567" customFormat="1">
      <c r="A105" s="598"/>
      <c r="C105" s="599"/>
      <c r="D105" s="330"/>
      <c r="E105" s="330"/>
      <c r="F105" s="335"/>
      <c r="G105" s="336"/>
      <c r="H105" s="337"/>
      <c r="I105" s="237"/>
      <c r="J105" s="237"/>
    </row>
    <row r="106" spans="1:10" s="567" customFormat="1">
      <c r="A106" s="598"/>
      <c r="C106" s="599"/>
      <c r="D106" s="330"/>
      <c r="E106" s="330"/>
      <c r="F106" s="335"/>
      <c r="G106" s="336"/>
      <c r="H106" s="337"/>
      <c r="I106" s="237"/>
      <c r="J106" s="237"/>
    </row>
    <row r="107" spans="1:10" s="567" customFormat="1">
      <c r="A107" s="598"/>
      <c r="C107" s="599"/>
      <c r="D107" s="330"/>
      <c r="E107" s="330"/>
      <c r="F107" s="335"/>
      <c r="G107" s="336"/>
      <c r="H107" s="337"/>
      <c r="I107" s="237"/>
      <c r="J107" s="237"/>
    </row>
    <row r="108" spans="1:10" s="567" customFormat="1">
      <c r="A108" s="598"/>
      <c r="C108" s="599"/>
      <c r="D108" s="330"/>
      <c r="E108" s="330"/>
      <c r="F108" s="335"/>
      <c r="G108" s="336"/>
      <c r="H108" s="337"/>
      <c r="I108" s="237"/>
      <c r="J108" s="237"/>
    </row>
    <row r="109" spans="1:10" s="567" customFormat="1">
      <c r="A109" s="598"/>
      <c r="C109" s="599"/>
      <c r="D109" s="330"/>
      <c r="E109" s="330"/>
      <c r="F109" s="335"/>
      <c r="G109" s="336"/>
      <c r="H109" s="337"/>
      <c r="I109" s="237"/>
      <c r="J109" s="237"/>
    </row>
    <row r="110" spans="1:10" s="567" customFormat="1">
      <c r="A110" s="598"/>
      <c r="C110" s="599"/>
      <c r="D110" s="330"/>
      <c r="E110" s="330"/>
      <c r="F110" s="335"/>
      <c r="G110" s="336"/>
      <c r="H110" s="337"/>
      <c r="I110" s="237"/>
      <c r="J110" s="237"/>
    </row>
    <row r="111" spans="1:10" s="567" customFormat="1">
      <c r="A111" s="598"/>
      <c r="C111" s="599"/>
      <c r="D111" s="330"/>
      <c r="E111" s="330"/>
      <c r="F111" s="335"/>
      <c r="G111" s="336"/>
      <c r="H111" s="337"/>
      <c r="I111" s="237"/>
      <c r="J111" s="237"/>
    </row>
    <row r="112" spans="1:10" s="567" customFormat="1">
      <c r="A112" s="598"/>
      <c r="C112" s="599"/>
      <c r="D112" s="330"/>
      <c r="E112" s="330"/>
      <c r="F112" s="335"/>
      <c r="G112" s="336"/>
      <c r="H112" s="337"/>
      <c r="I112" s="237"/>
      <c r="J112" s="237"/>
    </row>
    <row r="113" spans="1:10" s="567" customFormat="1">
      <c r="A113" s="598"/>
      <c r="C113" s="599"/>
      <c r="D113" s="330"/>
      <c r="E113" s="330"/>
      <c r="F113" s="335"/>
      <c r="G113" s="336"/>
      <c r="H113" s="337"/>
      <c r="I113" s="237"/>
      <c r="J113" s="237"/>
    </row>
    <row r="114" spans="1:10" s="567" customFormat="1">
      <c r="A114" s="598"/>
      <c r="C114" s="599"/>
      <c r="D114" s="330"/>
      <c r="E114" s="330"/>
      <c r="F114" s="335"/>
      <c r="G114" s="336"/>
      <c r="H114" s="337"/>
      <c r="I114" s="237"/>
      <c r="J114" s="237"/>
    </row>
    <row r="115" spans="1:10" s="567" customFormat="1">
      <c r="A115" s="598"/>
      <c r="C115" s="599"/>
      <c r="D115" s="330"/>
      <c r="E115" s="330"/>
      <c r="F115" s="335"/>
      <c r="G115" s="336"/>
      <c r="H115" s="337"/>
      <c r="I115" s="237"/>
      <c r="J115" s="237"/>
    </row>
    <row r="116" spans="1:10" s="567" customFormat="1">
      <c r="A116" s="598"/>
      <c r="C116" s="599"/>
      <c r="D116" s="330"/>
      <c r="E116" s="330"/>
      <c r="F116" s="335"/>
      <c r="G116" s="336"/>
      <c r="H116" s="337"/>
      <c r="I116" s="237"/>
      <c r="J116" s="237"/>
    </row>
    <row r="117" spans="1:10" s="567" customFormat="1">
      <c r="A117" s="598"/>
      <c r="C117" s="599"/>
      <c r="D117" s="330"/>
      <c r="E117" s="330"/>
      <c r="F117" s="335"/>
      <c r="G117" s="336"/>
      <c r="H117" s="337"/>
      <c r="I117" s="237"/>
      <c r="J117" s="237"/>
    </row>
    <row r="118" spans="1:10" s="567" customFormat="1">
      <c r="A118" s="598"/>
      <c r="C118" s="599"/>
      <c r="D118" s="330"/>
      <c r="E118" s="330"/>
      <c r="F118" s="335"/>
      <c r="G118" s="336"/>
      <c r="H118" s="337"/>
      <c r="I118" s="237"/>
      <c r="J118" s="237"/>
    </row>
    <row r="119" spans="1:10" s="567" customFormat="1">
      <c r="A119" s="598"/>
      <c r="C119" s="599"/>
      <c r="D119" s="330"/>
      <c r="E119" s="330"/>
      <c r="F119" s="335"/>
      <c r="G119" s="336"/>
      <c r="H119" s="337"/>
      <c r="I119" s="237"/>
      <c r="J119" s="237"/>
    </row>
    <row r="120" spans="1:10" s="567" customFormat="1">
      <c r="A120" s="598"/>
      <c r="C120" s="599"/>
      <c r="D120" s="330"/>
      <c r="E120" s="330"/>
      <c r="F120" s="335"/>
      <c r="G120" s="336"/>
      <c r="H120" s="337"/>
      <c r="I120" s="237"/>
      <c r="J120" s="237"/>
    </row>
    <row r="121" spans="1:10" s="567" customFormat="1">
      <c r="A121" s="598"/>
      <c r="C121" s="599"/>
      <c r="D121" s="330"/>
      <c r="E121" s="330"/>
      <c r="F121" s="335"/>
      <c r="G121" s="336"/>
      <c r="H121" s="337"/>
      <c r="I121" s="237"/>
      <c r="J121" s="237"/>
    </row>
    <row r="122" spans="1:10" s="567" customFormat="1">
      <c r="A122" s="598"/>
      <c r="C122" s="599"/>
      <c r="D122" s="330"/>
      <c r="E122" s="330"/>
      <c r="F122" s="335"/>
      <c r="G122" s="336"/>
      <c r="H122" s="337"/>
      <c r="I122" s="237"/>
      <c r="J122" s="237"/>
    </row>
    <row r="123" spans="1:10" s="567" customFormat="1">
      <c r="A123" s="598"/>
      <c r="C123" s="599"/>
      <c r="D123" s="330"/>
      <c r="E123" s="330"/>
      <c r="F123" s="335"/>
      <c r="G123" s="336"/>
      <c r="H123" s="337"/>
      <c r="I123" s="237"/>
      <c r="J123" s="237"/>
    </row>
    <row r="124" spans="1:10" s="567" customFormat="1">
      <c r="A124" s="598"/>
      <c r="C124" s="599"/>
      <c r="D124" s="330"/>
      <c r="E124" s="330"/>
      <c r="F124" s="335"/>
      <c r="G124" s="336"/>
      <c r="H124" s="337"/>
      <c r="I124" s="237"/>
      <c r="J124" s="237"/>
    </row>
    <row r="125" spans="1:10" s="567" customFormat="1">
      <c r="A125" s="598"/>
      <c r="C125" s="599"/>
      <c r="D125" s="330"/>
      <c r="E125" s="330"/>
      <c r="F125" s="335"/>
      <c r="G125" s="336"/>
      <c r="H125" s="337"/>
      <c r="I125" s="237"/>
      <c r="J125" s="237"/>
    </row>
    <row r="126" spans="1:10" s="567" customFormat="1">
      <c r="A126" s="598"/>
      <c r="C126" s="599"/>
      <c r="D126" s="330"/>
      <c r="E126" s="330"/>
      <c r="F126" s="335"/>
      <c r="G126" s="336"/>
      <c r="H126" s="337"/>
      <c r="I126" s="237"/>
      <c r="J126" s="237"/>
    </row>
    <row r="127" spans="1:10" s="567" customFormat="1">
      <c r="A127" s="598"/>
      <c r="C127" s="599"/>
      <c r="D127" s="330"/>
      <c r="E127" s="330"/>
      <c r="F127" s="335"/>
      <c r="G127" s="336"/>
      <c r="H127" s="337"/>
      <c r="I127" s="237"/>
      <c r="J127" s="237"/>
    </row>
    <row r="128" spans="1:10" s="567" customFormat="1">
      <c r="A128" s="598"/>
      <c r="C128" s="599"/>
      <c r="D128" s="330"/>
      <c r="E128" s="330"/>
      <c r="F128" s="335"/>
      <c r="G128" s="336"/>
      <c r="H128" s="337"/>
      <c r="I128" s="237"/>
      <c r="J128" s="237"/>
    </row>
    <row r="129" spans="1:10" s="567" customFormat="1">
      <c r="A129" s="598"/>
      <c r="C129" s="599"/>
      <c r="D129" s="330"/>
      <c r="E129" s="330"/>
      <c r="F129" s="335"/>
      <c r="G129" s="336"/>
      <c r="H129" s="337"/>
      <c r="I129" s="237"/>
      <c r="J129" s="237"/>
    </row>
    <row r="130" spans="1:10" s="567" customFormat="1">
      <c r="A130" s="598"/>
      <c r="C130" s="599"/>
      <c r="D130" s="330"/>
      <c r="E130" s="330"/>
      <c r="F130" s="335"/>
      <c r="G130" s="336"/>
      <c r="H130" s="337"/>
      <c r="I130" s="237"/>
      <c r="J130" s="237"/>
    </row>
    <row r="131" spans="1:10" s="567" customFormat="1">
      <c r="A131" s="598"/>
      <c r="C131" s="599"/>
      <c r="D131" s="330"/>
      <c r="E131" s="330"/>
      <c r="F131" s="335"/>
      <c r="G131" s="336"/>
      <c r="H131" s="337"/>
      <c r="I131" s="237"/>
      <c r="J131" s="237"/>
    </row>
    <row r="132" spans="1:10" s="567" customFormat="1">
      <c r="A132" s="598"/>
      <c r="C132" s="599"/>
      <c r="D132" s="330"/>
      <c r="E132" s="330"/>
      <c r="F132" s="335"/>
      <c r="G132" s="336"/>
      <c r="H132" s="337"/>
      <c r="I132" s="237"/>
      <c r="J132" s="237"/>
    </row>
    <row r="133" spans="1:10" s="567" customFormat="1">
      <c r="A133" s="598"/>
      <c r="C133" s="599"/>
      <c r="D133" s="330"/>
      <c r="E133" s="330"/>
      <c r="F133" s="335"/>
      <c r="G133" s="336"/>
      <c r="H133" s="337"/>
      <c r="I133" s="237"/>
      <c r="J133" s="237"/>
    </row>
    <row r="134" spans="1:10" s="567" customFormat="1">
      <c r="A134" s="598"/>
      <c r="C134" s="599"/>
      <c r="D134" s="330"/>
      <c r="E134" s="330"/>
      <c r="F134" s="335"/>
      <c r="G134" s="336"/>
      <c r="H134" s="337"/>
      <c r="I134" s="237"/>
      <c r="J134" s="237"/>
    </row>
    <row r="135" spans="1:10" s="567" customFormat="1">
      <c r="A135" s="598"/>
      <c r="C135" s="599"/>
      <c r="D135" s="330"/>
      <c r="E135" s="330"/>
      <c r="F135" s="335"/>
      <c r="G135" s="336"/>
      <c r="H135" s="337"/>
      <c r="I135" s="237"/>
      <c r="J135" s="237"/>
    </row>
    <row r="136" spans="1:10" s="567" customFormat="1">
      <c r="A136" s="598"/>
      <c r="C136" s="599"/>
      <c r="D136" s="330"/>
      <c r="E136" s="330"/>
      <c r="F136" s="335"/>
      <c r="G136" s="336"/>
      <c r="H136" s="337"/>
      <c r="I136" s="237"/>
      <c r="J136" s="237"/>
    </row>
    <row r="137" spans="1:10" s="567" customFormat="1">
      <c r="A137" s="598"/>
      <c r="C137" s="599"/>
      <c r="D137" s="330"/>
      <c r="E137" s="330"/>
      <c r="F137" s="335"/>
      <c r="G137" s="336"/>
      <c r="H137" s="337"/>
      <c r="I137" s="237"/>
      <c r="J137" s="237"/>
    </row>
    <row r="138" spans="1:10" s="567" customFormat="1">
      <c r="A138" s="598"/>
      <c r="C138" s="599"/>
      <c r="D138" s="330"/>
      <c r="E138" s="330"/>
      <c r="F138" s="335"/>
      <c r="G138" s="336"/>
      <c r="H138" s="337"/>
      <c r="I138" s="237"/>
      <c r="J138" s="237"/>
    </row>
    <row r="139" spans="1:10" s="567" customFormat="1">
      <c r="A139" s="598"/>
      <c r="C139" s="599"/>
      <c r="D139" s="330"/>
      <c r="E139" s="330"/>
      <c r="F139" s="335"/>
      <c r="G139" s="336"/>
      <c r="H139" s="337"/>
      <c r="I139" s="237"/>
      <c r="J139" s="237"/>
    </row>
    <row r="140" spans="1:10" s="567" customFormat="1">
      <c r="A140" s="598"/>
      <c r="C140" s="599"/>
      <c r="D140" s="330"/>
      <c r="E140" s="330"/>
      <c r="F140" s="335"/>
      <c r="G140" s="336"/>
      <c r="H140" s="337"/>
      <c r="I140" s="237"/>
      <c r="J140" s="237"/>
    </row>
    <row r="141" spans="1:10" s="567" customFormat="1">
      <c r="A141" s="598"/>
      <c r="C141" s="599"/>
      <c r="D141" s="330"/>
      <c r="E141" s="330"/>
      <c r="F141" s="335"/>
      <c r="G141" s="336"/>
      <c r="H141" s="337"/>
      <c r="I141" s="237"/>
      <c r="J141" s="237"/>
    </row>
  </sheetData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55"/>
  <sheetViews>
    <sheetView workbookViewId="0">
      <selection activeCell="F45" sqref="F45"/>
    </sheetView>
  </sheetViews>
  <sheetFormatPr defaultRowHeight="12.75"/>
  <cols>
    <col min="1" max="1" width="4.7109375" style="302" customWidth="1"/>
    <col min="2" max="2" width="25.7109375" style="302" customWidth="1"/>
    <col min="3" max="5" width="8.7109375" style="302" customWidth="1"/>
    <col min="6" max="7" width="10.7109375" style="302" customWidth="1"/>
    <col min="8" max="8" width="8.7109375" style="302" customWidth="1"/>
    <col min="9" max="9" width="11.7109375" style="302" customWidth="1"/>
    <col min="10" max="10" width="14.7109375" style="302" customWidth="1"/>
    <col min="11" max="11" width="6.7109375" style="333" customWidth="1"/>
    <col min="12" max="12" width="14.7109375" style="302" customWidth="1"/>
    <col min="13" max="13" width="16.7109375" style="237" customWidth="1"/>
    <col min="14" max="14" width="12.7109375" style="237" customWidth="1"/>
    <col min="15" max="256" width="9.140625" style="302"/>
    <col min="257" max="257" width="4.7109375" style="302" customWidth="1"/>
    <col min="258" max="258" width="25.7109375" style="302" customWidth="1"/>
    <col min="259" max="261" width="8.7109375" style="302" customWidth="1"/>
    <col min="262" max="262" width="12.7109375" style="302" customWidth="1"/>
    <col min="263" max="263" width="10.7109375" style="302" customWidth="1"/>
    <col min="264" max="264" width="8.7109375" style="302" customWidth="1"/>
    <col min="265" max="265" width="11.7109375" style="302" customWidth="1"/>
    <col min="266" max="266" width="14.7109375" style="302" customWidth="1"/>
    <col min="267" max="267" width="6.7109375" style="302" customWidth="1"/>
    <col min="268" max="268" width="14.7109375" style="302" customWidth="1"/>
    <col min="269" max="269" width="16.7109375" style="302" customWidth="1"/>
    <col min="270" max="270" width="12.7109375" style="302" customWidth="1"/>
    <col min="271" max="512" width="9.140625" style="302"/>
    <col min="513" max="513" width="4.7109375" style="302" customWidth="1"/>
    <col min="514" max="514" width="25.7109375" style="302" customWidth="1"/>
    <col min="515" max="517" width="8.7109375" style="302" customWidth="1"/>
    <col min="518" max="518" width="12.7109375" style="302" customWidth="1"/>
    <col min="519" max="519" width="10.7109375" style="302" customWidth="1"/>
    <col min="520" max="520" width="8.7109375" style="302" customWidth="1"/>
    <col min="521" max="521" width="11.7109375" style="302" customWidth="1"/>
    <col min="522" max="522" width="14.7109375" style="302" customWidth="1"/>
    <col min="523" max="523" width="6.7109375" style="302" customWidth="1"/>
    <col min="524" max="524" width="14.7109375" style="302" customWidth="1"/>
    <col min="525" max="525" width="16.7109375" style="302" customWidth="1"/>
    <col min="526" max="526" width="12.7109375" style="302" customWidth="1"/>
    <col min="527" max="768" width="9.140625" style="302"/>
    <col min="769" max="769" width="4.7109375" style="302" customWidth="1"/>
    <col min="770" max="770" width="25.7109375" style="302" customWidth="1"/>
    <col min="771" max="773" width="8.7109375" style="302" customWidth="1"/>
    <col min="774" max="774" width="12.7109375" style="302" customWidth="1"/>
    <col min="775" max="775" width="10.7109375" style="302" customWidth="1"/>
    <col min="776" max="776" width="8.7109375" style="302" customWidth="1"/>
    <col min="777" max="777" width="11.7109375" style="302" customWidth="1"/>
    <col min="778" max="778" width="14.7109375" style="302" customWidth="1"/>
    <col min="779" max="779" width="6.7109375" style="302" customWidth="1"/>
    <col min="780" max="780" width="14.7109375" style="302" customWidth="1"/>
    <col min="781" max="781" width="16.7109375" style="302" customWidth="1"/>
    <col min="782" max="782" width="12.7109375" style="302" customWidth="1"/>
    <col min="783" max="1024" width="9.140625" style="302"/>
    <col min="1025" max="1025" width="4.7109375" style="302" customWidth="1"/>
    <col min="1026" max="1026" width="25.7109375" style="302" customWidth="1"/>
    <col min="1027" max="1029" width="8.7109375" style="302" customWidth="1"/>
    <col min="1030" max="1030" width="12.7109375" style="302" customWidth="1"/>
    <col min="1031" max="1031" width="10.7109375" style="302" customWidth="1"/>
    <col min="1032" max="1032" width="8.7109375" style="302" customWidth="1"/>
    <col min="1033" max="1033" width="11.7109375" style="302" customWidth="1"/>
    <col min="1034" max="1034" width="14.7109375" style="302" customWidth="1"/>
    <col min="1035" max="1035" width="6.7109375" style="302" customWidth="1"/>
    <col min="1036" max="1036" width="14.7109375" style="302" customWidth="1"/>
    <col min="1037" max="1037" width="16.7109375" style="302" customWidth="1"/>
    <col min="1038" max="1038" width="12.7109375" style="302" customWidth="1"/>
    <col min="1039" max="1280" width="9.140625" style="302"/>
    <col min="1281" max="1281" width="4.7109375" style="302" customWidth="1"/>
    <col min="1282" max="1282" width="25.7109375" style="302" customWidth="1"/>
    <col min="1283" max="1285" width="8.7109375" style="302" customWidth="1"/>
    <col min="1286" max="1286" width="12.7109375" style="302" customWidth="1"/>
    <col min="1287" max="1287" width="10.7109375" style="302" customWidth="1"/>
    <col min="1288" max="1288" width="8.7109375" style="302" customWidth="1"/>
    <col min="1289" max="1289" width="11.7109375" style="302" customWidth="1"/>
    <col min="1290" max="1290" width="14.7109375" style="302" customWidth="1"/>
    <col min="1291" max="1291" width="6.7109375" style="302" customWidth="1"/>
    <col min="1292" max="1292" width="14.7109375" style="302" customWidth="1"/>
    <col min="1293" max="1293" width="16.7109375" style="302" customWidth="1"/>
    <col min="1294" max="1294" width="12.7109375" style="302" customWidth="1"/>
    <col min="1295" max="1536" width="9.140625" style="302"/>
    <col min="1537" max="1537" width="4.7109375" style="302" customWidth="1"/>
    <col min="1538" max="1538" width="25.7109375" style="302" customWidth="1"/>
    <col min="1539" max="1541" width="8.7109375" style="302" customWidth="1"/>
    <col min="1542" max="1542" width="12.7109375" style="302" customWidth="1"/>
    <col min="1543" max="1543" width="10.7109375" style="302" customWidth="1"/>
    <col min="1544" max="1544" width="8.7109375" style="302" customWidth="1"/>
    <col min="1545" max="1545" width="11.7109375" style="302" customWidth="1"/>
    <col min="1546" max="1546" width="14.7109375" style="302" customWidth="1"/>
    <col min="1547" max="1547" width="6.7109375" style="302" customWidth="1"/>
    <col min="1548" max="1548" width="14.7109375" style="302" customWidth="1"/>
    <col min="1549" max="1549" width="16.7109375" style="302" customWidth="1"/>
    <col min="1550" max="1550" width="12.7109375" style="302" customWidth="1"/>
    <col min="1551" max="1792" width="9.140625" style="302"/>
    <col min="1793" max="1793" width="4.7109375" style="302" customWidth="1"/>
    <col min="1794" max="1794" width="25.7109375" style="302" customWidth="1"/>
    <col min="1795" max="1797" width="8.7109375" style="302" customWidth="1"/>
    <col min="1798" max="1798" width="12.7109375" style="302" customWidth="1"/>
    <col min="1799" max="1799" width="10.7109375" style="302" customWidth="1"/>
    <col min="1800" max="1800" width="8.7109375" style="302" customWidth="1"/>
    <col min="1801" max="1801" width="11.7109375" style="302" customWidth="1"/>
    <col min="1802" max="1802" width="14.7109375" style="302" customWidth="1"/>
    <col min="1803" max="1803" width="6.7109375" style="302" customWidth="1"/>
    <col min="1804" max="1804" width="14.7109375" style="302" customWidth="1"/>
    <col min="1805" max="1805" width="16.7109375" style="302" customWidth="1"/>
    <col min="1806" max="1806" width="12.7109375" style="302" customWidth="1"/>
    <col min="1807" max="2048" width="9.140625" style="302"/>
    <col min="2049" max="2049" width="4.7109375" style="302" customWidth="1"/>
    <col min="2050" max="2050" width="25.7109375" style="302" customWidth="1"/>
    <col min="2051" max="2053" width="8.7109375" style="302" customWidth="1"/>
    <col min="2054" max="2054" width="12.7109375" style="302" customWidth="1"/>
    <col min="2055" max="2055" width="10.7109375" style="302" customWidth="1"/>
    <col min="2056" max="2056" width="8.7109375" style="302" customWidth="1"/>
    <col min="2057" max="2057" width="11.7109375" style="302" customWidth="1"/>
    <col min="2058" max="2058" width="14.7109375" style="302" customWidth="1"/>
    <col min="2059" max="2059" width="6.7109375" style="302" customWidth="1"/>
    <col min="2060" max="2060" width="14.7109375" style="302" customWidth="1"/>
    <col min="2061" max="2061" width="16.7109375" style="302" customWidth="1"/>
    <col min="2062" max="2062" width="12.7109375" style="302" customWidth="1"/>
    <col min="2063" max="2304" width="9.140625" style="302"/>
    <col min="2305" max="2305" width="4.7109375" style="302" customWidth="1"/>
    <col min="2306" max="2306" width="25.7109375" style="302" customWidth="1"/>
    <col min="2307" max="2309" width="8.7109375" style="302" customWidth="1"/>
    <col min="2310" max="2310" width="12.7109375" style="302" customWidth="1"/>
    <col min="2311" max="2311" width="10.7109375" style="302" customWidth="1"/>
    <col min="2312" max="2312" width="8.7109375" style="302" customWidth="1"/>
    <col min="2313" max="2313" width="11.7109375" style="302" customWidth="1"/>
    <col min="2314" max="2314" width="14.7109375" style="302" customWidth="1"/>
    <col min="2315" max="2315" width="6.7109375" style="302" customWidth="1"/>
    <col min="2316" max="2316" width="14.7109375" style="302" customWidth="1"/>
    <col min="2317" max="2317" width="16.7109375" style="302" customWidth="1"/>
    <col min="2318" max="2318" width="12.7109375" style="302" customWidth="1"/>
    <col min="2319" max="2560" width="9.140625" style="302"/>
    <col min="2561" max="2561" width="4.7109375" style="302" customWidth="1"/>
    <col min="2562" max="2562" width="25.7109375" style="302" customWidth="1"/>
    <col min="2563" max="2565" width="8.7109375" style="302" customWidth="1"/>
    <col min="2566" max="2566" width="12.7109375" style="302" customWidth="1"/>
    <col min="2567" max="2567" width="10.7109375" style="302" customWidth="1"/>
    <col min="2568" max="2568" width="8.7109375" style="302" customWidth="1"/>
    <col min="2569" max="2569" width="11.7109375" style="302" customWidth="1"/>
    <col min="2570" max="2570" width="14.7109375" style="302" customWidth="1"/>
    <col min="2571" max="2571" width="6.7109375" style="302" customWidth="1"/>
    <col min="2572" max="2572" width="14.7109375" style="302" customWidth="1"/>
    <col min="2573" max="2573" width="16.7109375" style="302" customWidth="1"/>
    <col min="2574" max="2574" width="12.7109375" style="302" customWidth="1"/>
    <col min="2575" max="2816" width="9.140625" style="302"/>
    <col min="2817" max="2817" width="4.7109375" style="302" customWidth="1"/>
    <col min="2818" max="2818" width="25.7109375" style="302" customWidth="1"/>
    <col min="2819" max="2821" width="8.7109375" style="302" customWidth="1"/>
    <col min="2822" max="2822" width="12.7109375" style="302" customWidth="1"/>
    <col min="2823" max="2823" width="10.7109375" style="302" customWidth="1"/>
    <col min="2824" max="2824" width="8.7109375" style="302" customWidth="1"/>
    <col min="2825" max="2825" width="11.7109375" style="302" customWidth="1"/>
    <col min="2826" max="2826" width="14.7109375" style="302" customWidth="1"/>
    <col min="2827" max="2827" width="6.7109375" style="302" customWidth="1"/>
    <col min="2828" max="2828" width="14.7109375" style="302" customWidth="1"/>
    <col min="2829" max="2829" width="16.7109375" style="302" customWidth="1"/>
    <col min="2830" max="2830" width="12.7109375" style="302" customWidth="1"/>
    <col min="2831" max="3072" width="9.140625" style="302"/>
    <col min="3073" max="3073" width="4.7109375" style="302" customWidth="1"/>
    <col min="3074" max="3074" width="25.7109375" style="302" customWidth="1"/>
    <col min="3075" max="3077" width="8.7109375" style="302" customWidth="1"/>
    <col min="3078" max="3078" width="12.7109375" style="302" customWidth="1"/>
    <col min="3079" max="3079" width="10.7109375" style="302" customWidth="1"/>
    <col min="3080" max="3080" width="8.7109375" style="302" customWidth="1"/>
    <col min="3081" max="3081" width="11.7109375" style="302" customWidth="1"/>
    <col min="3082" max="3082" width="14.7109375" style="302" customWidth="1"/>
    <col min="3083" max="3083" width="6.7109375" style="302" customWidth="1"/>
    <col min="3084" max="3084" width="14.7109375" style="302" customWidth="1"/>
    <col min="3085" max="3085" width="16.7109375" style="302" customWidth="1"/>
    <col min="3086" max="3086" width="12.7109375" style="302" customWidth="1"/>
    <col min="3087" max="3328" width="9.140625" style="302"/>
    <col min="3329" max="3329" width="4.7109375" style="302" customWidth="1"/>
    <col min="3330" max="3330" width="25.7109375" style="302" customWidth="1"/>
    <col min="3331" max="3333" width="8.7109375" style="302" customWidth="1"/>
    <col min="3334" max="3334" width="12.7109375" style="302" customWidth="1"/>
    <col min="3335" max="3335" width="10.7109375" style="302" customWidth="1"/>
    <col min="3336" max="3336" width="8.7109375" style="302" customWidth="1"/>
    <col min="3337" max="3337" width="11.7109375" style="302" customWidth="1"/>
    <col min="3338" max="3338" width="14.7109375" style="302" customWidth="1"/>
    <col min="3339" max="3339" width="6.7109375" style="302" customWidth="1"/>
    <col min="3340" max="3340" width="14.7109375" style="302" customWidth="1"/>
    <col min="3341" max="3341" width="16.7109375" style="302" customWidth="1"/>
    <col min="3342" max="3342" width="12.7109375" style="302" customWidth="1"/>
    <col min="3343" max="3584" width="9.140625" style="302"/>
    <col min="3585" max="3585" width="4.7109375" style="302" customWidth="1"/>
    <col min="3586" max="3586" width="25.7109375" style="302" customWidth="1"/>
    <col min="3587" max="3589" width="8.7109375" style="302" customWidth="1"/>
    <col min="3590" max="3590" width="12.7109375" style="302" customWidth="1"/>
    <col min="3591" max="3591" width="10.7109375" style="302" customWidth="1"/>
    <col min="3592" max="3592" width="8.7109375" style="302" customWidth="1"/>
    <col min="3593" max="3593" width="11.7109375" style="302" customWidth="1"/>
    <col min="3594" max="3594" width="14.7109375" style="302" customWidth="1"/>
    <col min="3595" max="3595" width="6.7109375" style="302" customWidth="1"/>
    <col min="3596" max="3596" width="14.7109375" style="302" customWidth="1"/>
    <col min="3597" max="3597" width="16.7109375" style="302" customWidth="1"/>
    <col min="3598" max="3598" width="12.7109375" style="302" customWidth="1"/>
    <col min="3599" max="3840" width="9.140625" style="302"/>
    <col min="3841" max="3841" width="4.7109375" style="302" customWidth="1"/>
    <col min="3842" max="3842" width="25.7109375" style="302" customWidth="1"/>
    <col min="3843" max="3845" width="8.7109375" style="302" customWidth="1"/>
    <col min="3846" max="3846" width="12.7109375" style="302" customWidth="1"/>
    <col min="3847" max="3847" width="10.7109375" style="302" customWidth="1"/>
    <col min="3848" max="3848" width="8.7109375" style="302" customWidth="1"/>
    <col min="3849" max="3849" width="11.7109375" style="302" customWidth="1"/>
    <col min="3850" max="3850" width="14.7109375" style="302" customWidth="1"/>
    <col min="3851" max="3851" width="6.7109375" style="302" customWidth="1"/>
    <col min="3852" max="3852" width="14.7109375" style="302" customWidth="1"/>
    <col min="3853" max="3853" width="16.7109375" style="302" customWidth="1"/>
    <col min="3854" max="3854" width="12.7109375" style="302" customWidth="1"/>
    <col min="3855" max="4096" width="9.140625" style="302"/>
    <col min="4097" max="4097" width="4.7109375" style="302" customWidth="1"/>
    <col min="4098" max="4098" width="25.7109375" style="302" customWidth="1"/>
    <col min="4099" max="4101" width="8.7109375" style="302" customWidth="1"/>
    <col min="4102" max="4102" width="12.7109375" style="302" customWidth="1"/>
    <col min="4103" max="4103" width="10.7109375" style="302" customWidth="1"/>
    <col min="4104" max="4104" width="8.7109375" style="302" customWidth="1"/>
    <col min="4105" max="4105" width="11.7109375" style="302" customWidth="1"/>
    <col min="4106" max="4106" width="14.7109375" style="302" customWidth="1"/>
    <col min="4107" max="4107" width="6.7109375" style="302" customWidth="1"/>
    <col min="4108" max="4108" width="14.7109375" style="302" customWidth="1"/>
    <col min="4109" max="4109" width="16.7109375" style="302" customWidth="1"/>
    <col min="4110" max="4110" width="12.7109375" style="302" customWidth="1"/>
    <col min="4111" max="4352" width="9.140625" style="302"/>
    <col min="4353" max="4353" width="4.7109375" style="302" customWidth="1"/>
    <col min="4354" max="4354" width="25.7109375" style="302" customWidth="1"/>
    <col min="4355" max="4357" width="8.7109375" style="302" customWidth="1"/>
    <col min="4358" max="4358" width="12.7109375" style="302" customWidth="1"/>
    <col min="4359" max="4359" width="10.7109375" style="302" customWidth="1"/>
    <col min="4360" max="4360" width="8.7109375" style="302" customWidth="1"/>
    <col min="4361" max="4361" width="11.7109375" style="302" customWidth="1"/>
    <col min="4362" max="4362" width="14.7109375" style="302" customWidth="1"/>
    <col min="4363" max="4363" width="6.7109375" style="302" customWidth="1"/>
    <col min="4364" max="4364" width="14.7109375" style="302" customWidth="1"/>
    <col min="4365" max="4365" width="16.7109375" style="302" customWidth="1"/>
    <col min="4366" max="4366" width="12.7109375" style="302" customWidth="1"/>
    <col min="4367" max="4608" width="9.140625" style="302"/>
    <col min="4609" max="4609" width="4.7109375" style="302" customWidth="1"/>
    <col min="4610" max="4610" width="25.7109375" style="302" customWidth="1"/>
    <col min="4611" max="4613" width="8.7109375" style="302" customWidth="1"/>
    <col min="4614" max="4614" width="12.7109375" style="302" customWidth="1"/>
    <col min="4615" max="4615" width="10.7109375" style="302" customWidth="1"/>
    <col min="4616" max="4616" width="8.7109375" style="302" customWidth="1"/>
    <col min="4617" max="4617" width="11.7109375" style="302" customWidth="1"/>
    <col min="4618" max="4618" width="14.7109375" style="302" customWidth="1"/>
    <col min="4619" max="4619" width="6.7109375" style="302" customWidth="1"/>
    <col min="4620" max="4620" width="14.7109375" style="302" customWidth="1"/>
    <col min="4621" max="4621" width="16.7109375" style="302" customWidth="1"/>
    <col min="4622" max="4622" width="12.7109375" style="302" customWidth="1"/>
    <col min="4623" max="4864" width="9.140625" style="302"/>
    <col min="4865" max="4865" width="4.7109375" style="302" customWidth="1"/>
    <col min="4866" max="4866" width="25.7109375" style="302" customWidth="1"/>
    <col min="4867" max="4869" width="8.7109375" style="302" customWidth="1"/>
    <col min="4870" max="4870" width="12.7109375" style="302" customWidth="1"/>
    <col min="4871" max="4871" width="10.7109375" style="302" customWidth="1"/>
    <col min="4872" max="4872" width="8.7109375" style="302" customWidth="1"/>
    <col min="4873" max="4873" width="11.7109375" style="302" customWidth="1"/>
    <col min="4874" max="4874" width="14.7109375" style="302" customWidth="1"/>
    <col min="4875" max="4875" width="6.7109375" style="302" customWidth="1"/>
    <col min="4876" max="4876" width="14.7109375" style="302" customWidth="1"/>
    <col min="4877" max="4877" width="16.7109375" style="302" customWidth="1"/>
    <col min="4878" max="4878" width="12.7109375" style="302" customWidth="1"/>
    <col min="4879" max="5120" width="9.140625" style="302"/>
    <col min="5121" max="5121" width="4.7109375" style="302" customWidth="1"/>
    <col min="5122" max="5122" width="25.7109375" style="302" customWidth="1"/>
    <col min="5123" max="5125" width="8.7109375" style="302" customWidth="1"/>
    <col min="5126" max="5126" width="12.7109375" style="302" customWidth="1"/>
    <col min="5127" max="5127" width="10.7109375" style="302" customWidth="1"/>
    <col min="5128" max="5128" width="8.7109375" style="302" customWidth="1"/>
    <col min="5129" max="5129" width="11.7109375" style="302" customWidth="1"/>
    <col min="5130" max="5130" width="14.7109375" style="302" customWidth="1"/>
    <col min="5131" max="5131" width="6.7109375" style="302" customWidth="1"/>
    <col min="5132" max="5132" width="14.7109375" style="302" customWidth="1"/>
    <col min="5133" max="5133" width="16.7109375" style="302" customWidth="1"/>
    <col min="5134" max="5134" width="12.7109375" style="302" customWidth="1"/>
    <col min="5135" max="5376" width="9.140625" style="302"/>
    <col min="5377" max="5377" width="4.7109375" style="302" customWidth="1"/>
    <col min="5378" max="5378" width="25.7109375" style="302" customWidth="1"/>
    <col min="5379" max="5381" width="8.7109375" style="302" customWidth="1"/>
    <col min="5382" max="5382" width="12.7109375" style="302" customWidth="1"/>
    <col min="5383" max="5383" width="10.7109375" style="302" customWidth="1"/>
    <col min="5384" max="5384" width="8.7109375" style="302" customWidth="1"/>
    <col min="5385" max="5385" width="11.7109375" style="302" customWidth="1"/>
    <col min="5386" max="5386" width="14.7109375" style="302" customWidth="1"/>
    <col min="5387" max="5387" width="6.7109375" style="302" customWidth="1"/>
    <col min="5388" max="5388" width="14.7109375" style="302" customWidth="1"/>
    <col min="5389" max="5389" width="16.7109375" style="302" customWidth="1"/>
    <col min="5390" max="5390" width="12.7109375" style="302" customWidth="1"/>
    <col min="5391" max="5632" width="9.140625" style="302"/>
    <col min="5633" max="5633" width="4.7109375" style="302" customWidth="1"/>
    <col min="5634" max="5634" width="25.7109375" style="302" customWidth="1"/>
    <col min="5635" max="5637" width="8.7109375" style="302" customWidth="1"/>
    <col min="5638" max="5638" width="12.7109375" style="302" customWidth="1"/>
    <col min="5639" max="5639" width="10.7109375" style="302" customWidth="1"/>
    <col min="5640" max="5640" width="8.7109375" style="302" customWidth="1"/>
    <col min="5641" max="5641" width="11.7109375" style="302" customWidth="1"/>
    <col min="5642" max="5642" width="14.7109375" style="302" customWidth="1"/>
    <col min="5643" max="5643" width="6.7109375" style="302" customWidth="1"/>
    <col min="5644" max="5644" width="14.7109375" style="302" customWidth="1"/>
    <col min="5645" max="5645" width="16.7109375" style="302" customWidth="1"/>
    <col min="5646" max="5646" width="12.7109375" style="302" customWidth="1"/>
    <col min="5647" max="5888" width="9.140625" style="302"/>
    <col min="5889" max="5889" width="4.7109375" style="302" customWidth="1"/>
    <col min="5890" max="5890" width="25.7109375" style="302" customWidth="1"/>
    <col min="5891" max="5893" width="8.7109375" style="302" customWidth="1"/>
    <col min="5894" max="5894" width="12.7109375" style="302" customWidth="1"/>
    <col min="5895" max="5895" width="10.7109375" style="302" customWidth="1"/>
    <col min="5896" max="5896" width="8.7109375" style="302" customWidth="1"/>
    <col min="5897" max="5897" width="11.7109375" style="302" customWidth="1"/>
    <col min="5898" max="5898" width="14.7109375" style="302" customWidth="1"/>
    <col min="5899" max="5899" width="6.7109375" style="302" customWidth="1"/>
    <col min="5900" max="5900" width="14.7109375" style="302" customWidth="1"/>
    <col min="5901" max="5901" width="16.7109375" style="302" customWidth="1"/>
    <col min="5902" max="5902" width="12.7109375" style="302" customWidth="1"/>
    <col min="5903" max="6144" width="9.140625" style="302"/>
    <col min="6145" max="6145" width="4.7109375" style="302" customWidth="1"/>
    <col min="6146" max="6146" width="25.7109375" style="302" customWidth="1"/>
    <col min="6147" max="6149" width="8.7109375" style="302" customWidth="1"/>
    <col min="6150" max="6150" width="12.7109375" style="302" customWidth="1"/>
    <col min="6151" max="6151" width="10.7109375" style="302" customWidth="1"/>
    <col min="6152" max="6152" width="8.7109375" style="302" customWidth="1"/>
    <col min="6153" max="6153" width="11.7109375" style="302" customWidth="1"/>
    <col min="6154" max="6154" width="14.7109375" style="302" customWidth="1"/>
    <col min="6155" max="6155" width="6.7109375" style="302" customWidth="1"/>
    <col min="6156" max="6156" width="14.7109375" style="302" customWidth="1"/>
    <col min="6157" max="6157" width="16.7109375" style="302" customWidth="1"/>
    <col min="6158" max="6158" width="12.7109375" style="302" customWidth="1"/>
    <col min="6159" max="6400" width="9.140625" style="302"/>
    <col min="6401" max="6401" width="4.7109375" style="302" customWidth="1"/>
    <col min="6402" max="6402" width="25.7109375" style="302" customWidth="1"/>
    <col min="6403" max="6405" width="8.7109375" style="302" customWidth="1"/>
    <col min="6406" max="6406" width="12.7109375" style="302" customWidth="1"/>
    <col min="6407" max="6407" width="10.7109375" style="302" customWidth="1"/>
    <col min="6408" max="6408" width="8.7109375" style="302" customWidth="1"/>
    <col min="6409" max="6409" width="11.7109375" style="302" customWidth="1"/>
    <col min="6410" max="6410" width="14.7109375" style="302" customWidth="1"/>
    <col min="6411" max="6411" width="6.7109375" style="302" customWidth="1"/>
    <col min="6412" max="6412" width="14.7109375" style="302" customWidth="1"/>
    <col min="6413" max="6413" width="16.7109375" style="302" customWidth="1"/>
    <col min="6414" max="6414" width="12.7109375" style="302" customWidth="1"/>
    <col min="6415" max="6656" width="9.140625" style="302"/>
    <col min="6657" max="6657" width="4.7109375" style="302" customWidth="1"/>
    <col min="6658" max="6658" width="25.7109375" style="302" customWidth="1"/>
    <col min="6659" max="6661" width="8.7109375" style="302" customWidth="1"/>
    <col min="6662" max="6662" width="12.7109375" style="302" customWidth="1"/>
    <col min="6663" max="6663" width="10.7109375" style="302" customWidth="1"/>
    <col min="6664" max="6664" width="8.7109375" style="302" customWidth="1"/>
    <col min="6665" max="6665" width="11.7109375" style="302" customWidth="1"/>
    <col min="6666" max="6666" width="14.7109375" style="302" customWidth="1"/>
    <col min="6667" max="6667" width="6.7109375" style="302" customWidth="1"/>
    <col min="6668" max="6668" width="14.7109375" style="302" customWidth="1"/>
    <col min="6669" max="6669" width="16.7109375" style="302" customWidth="1"/>
    <col min="6670" max="6670" width="12.7109375" style="302" customWidth="1"/>
    <col min="6671" max="6912" width="9.140625" style="302"/>
    <col min="6913" max="6913" width="4.7109375" style="302" customWidth="1"/>
    <col min="6914" max="6914" width="25.7109375" style="302" customWidth="1"/>
    <col min="6915" max="6917" width="8.7109375" style="302" customWidth="1"/>
    <col min="6918" max="6918" width="12.7109375" style="302" customWidth="1"/>
    <col min="6919" max="6919" width="10.7109375" style="302" customWidth="1"/>
    <col min="6920" max="6920" width="8.7109375" style="302" customWidth="1"/>
    <col min="6921" max="6921" width="11.7109375" style="302" customWidth="1"/>
    <col min="6922" max="6922" width="14.7109375" style="302" customWidth="1"/>
    <col min="6923" max="6923" width="6.7109375" style="302" customWidth="1"/>
    <col min="6924" max="6924" width="14.7109375" style="302" customWidth="1"/>
    <col min="6925" max="6925" width="16.7109375" style="302" customWidth="1"/>
    <col min="6926" max="6926" width="12.7109375" style="302" customWidth="1"/>
    <col min="6927" max="7168" width="9.140625" style="302"/>
    <col min="7169" max="7169" width="4.7109375" style="302" customWidth="1"/>
    <col min="7170" max="7170" width="25.7109375" style="302" customWidth="1"/>
    <col min="7171" max="7173" width="8.7109375" style="302" customWidth="1"/>
    <col min="7174" max="7174" width="12.7109375" style="302" customWidth="1"/>
    <col min="7175" max="7175" width="10.7109375" style="302" customWidth="1"/>
    <col min="7176" max="7176" width="8.7109375" style="302" customWidth="1"/>
    <col min="7177" max="7177" width="11.7109375" style="302" customWidth="1"/>
    <col min="7178" max="7178" width="14.7109375" style="302" customWidth="1"/>
    <col min="7179" max="7179" width="6.7109375" style="302" customWidth="1"/>
    <col min="7180" max="7180" width="14.7109375" style="302" customWidth="1"/>
    <col min="7181" max="7181" width="16.7109375" style="302" customWidth="1"/>
    <col min="7182" max="7182" width="12.7109375" style="302" customWidth="1"/>
    <col min="7183" max="7424" width="9.140625" style="302"/>
    <col min="7425" max="7425" width="4.7109375" style="302" customWidth="1"/>
    <col min="7426" max="7426" width="25.7109375" style="302" customWidth="1"/>
    <col min="7427" max="7429" width="8.7109375" style="302" customWidth="1"/>
    <col min="7430" max="7430" width="12.7109375" style="302" customWidth="1"/>
    <col min="7431" max="7431" width="10.7109375" style="302" customWidth="1"/>
    <col min="7432" max="7432" width="8.7109375" style="302" customWidth="1"/>
    <col min="7433" max="7433" width="11.7109375" style="302" customWidth="1"/>
    <col min="7434" max="7434" width="14.7109375" style="302" customWidth="1"/>
    <col min="7435" max="7435" width="6.7109375" style="302" customWidth="1"/>
    <col min="7436" max="7436" width="14.7109375" style="302" customWidth="1"/>
    <col min="7437" max="7437" width="16.7109375" style="302" customWidth="1"/>
    <col min="7438" max="7438" width="12.7109375" style="302" customWidth="1"/>
    <col min="7439" max="7680" width="9.140625" style="302"/>
    <col min="7681" max="7681" width="4.7109375" style="302" customWidth="1"/>
    <col min="7682" max="7682" width="25.7109375" style="302" customWidth="1"/>
    <col min="7683" max="7685" width="8.7109375" style="302" customWidth="1"/>
    <col min="7686" max="7686" width="12.7109375" style="302" customWidth="1"/>
    <col min="7687" max="7687" width="10.7109375" style="302" customWidth="1"/>
    <col min="7688" max="7688" width="8.7109375" style="302" customWidth="1"/>
    <col min="7689" max="7689" width="11.7109375" style="302" customWidth="1"/>
    <col min="7690" max="7690" width="14.7109375" style="302" customWidth="1"/>
    <col min="7691" max="7691" width="6.7109375" style="302" customWidth="1"/>
    <col min="7692" max="7692" width="14.7109375" style="302" customWidth="1"/>
    <col min="7693" max="7693" width="16.7109375" style="302" customWidth="1"/>
    <col min="7694" max="7694" width="12.7109375" style="302" customWidth="1"/>
    <col min="7695" max="7936" width="9.140625" style="302"/>
    <col min="7937" max="7937" width="4.7109375" style="302" customWidth="1"/>
    <col min="7938" max="7938" width="25.7109375" style="302" customWidth="1"/>
    <col min="7939" max="7941" width="8.7109375" style="302" customWidth="1"/>
    <col min="7942" max="7942" width="12.7109375" style="302" customWidth="1"/>
    <col min="7943" max="7943" width="10.7109375" style="302" customWidth="1"/>
    <col min="7944" max="7944" width="8.7109375" style="302" customWidth="1"/>
    <col min="7945" max="7945" width="11.7109375" style="302" customWidth="1"/>
    <col min="7946" max="7946" width="14.7109375" style="302" customWidth="1"/>
    <col min="7947" max="7947" width="6.7109375" style="302" customWidth="1"/>
    <col min="7948" max="7948" width="14.7109375" style="302" customWidth="1"/>
    <col min="7949" max="7949" width="16.7109375" style="302" customWidth="1"/>
    <col min="7950" max="7950" width="12.7109375" style="302" customWidth="1"/>
    <col min="7951" max="8192" width="9.140625" style="302"/>
    <col min="8193" max="8193" width="4.7109375" style="302" customWidth="1"/>
    <col min="8194" max="8194" width="25.7109375" style="302" customWidth="1"/>
    <col min="8195" max="8197" width="8.7109375" style="302" customWidth="1"/>
    <col min="8198" max="8198" width="12.7109375" style="302" customWidth="1"/>
    <col min="8199" max="8199" width="10.7109375" style="302" customWidth="1"/>
    <col min="8200" max="8200" width="8.7109375" style="302" customWidth="1"/>
    <col min="8201" max="8201" width="11.7109375" style="302" customWidth="1"/>
    <col min="8202" max="8202" width="14.7109375" style="302" customWidth="1"/>
    <col min="8203" max="8203" width="6.7109375" style="302" customWidth="1"/>
    <col min="8204" max="8204" width="14.7109375" style="302" customWidth="1"/>
    <col min="8205" max="8205" width="16.7109375" style="302" customWidth="1"/>
    <col min="8206" max="8206" width="12.7109375" style="302" customWidth="1"/>
    <col min="8207" max="8448" width="9.140625" style="302"/>
    <col min="8449" max="8449" width="4.7109375" style="302" customWidth="1"/>
    <col min="8450" max="8450" width="25.7109375" style="302" customWidth="1"/>
    <col min="8451" max="8453" width="8.7109375" style="302" customWidth="1"/>
    <col min="8454" max="8454" width="12.7109375" style="302" customWidth="1"/>
    <col min="8455" max="8455" width="10.7109375" style="302" customWidth="1"/>
    <col min="8456" max="8456" width="8.7109375" style="302" customWidth="1"/>
    <col min="8457" max="8457" width="11.7109375" style="302" customWidth="1"/>
    <col min="8458" max="8458" width="14.7109375" style="302" customWidth="1"/>
    <col min="8459" max="8459" width="6.7109375" style="302" customWidth="1"/>
    <col min="8460" max="8460" width="14.7109375" style="302" customWidth="1"/>
    <col min="8461" max="8461" width="16.7109375" style="302" customWidth="1"/>
    <col min="8462" max="8462" width="12.7109375" style="302" customWidth="1"/>
    <col min="8463" max="8704" width="9.140625" style="302"/>
    <col min="8705" max="8705" width="4.7109375" style="302" customWidth="1"/>
    <col min="8706" max="8706" width="25.7109375" style="302" customWidth="1"/>
    <col min="8707" max="8709" width="8.7109375" style="302" customWidth="1"/>
    <col min="8710" max="8710" width="12.7109375" style="302" customWidth="1"/>
    <col min="8711" max="8711" width="10.7109375" style="302" customWidth="1"/>
    <col min="8712" max="8712" width="8.7109375" style="302" customWidth="1"/>
    <col min="8713" max="8713" width="11.7109375" style="302" customWidth="1"/>
    <col min="8714" max="8714" width="14.7109375" style="302" customWidth="1"/>
    <col min="8715" max="8715" width="6.7109375" style="302" customWidth="1"/>
    <col min="8716" max="8716" width="14.7109375" style="302" customWidth="1"/>
    <col min="8717" max="8717" width="16.7109375" style="302" customWidth="1"/>
    <col min="8718" max="8718" width="12.7109375" style="302" customWidth="1"/>
    <col min="8719" max="8960" width="9.140625" style="302"/>
    <col min="8961" max="8961" width="4.7109375" style="302" customWidth="1"/>
    <col min="8962" max="8962" width="25.7109375" style="302" customWidth="1"/>
    <col min="8963" max="8965" width="8.7109375" style="302" customWidth="1"/>
    <col min="8966" max="8966" width="12.7109375" style="302" customWidth="1"/>
    <col min="8967" max="8967" width="10.7109375" style="302" customWidth="1"/>
    <col min="8968" max="8968" width="8.7109375" style="302" customWidth="1"/>
    <col min="8969" max="8969" width="11.7109375" style="302" customWidth="1"/>
    <col min="8970" max="8970" width="14.7109375" style="302" customWidth="1"/>
    <col min="8971" max="8971" width="6.7109375" style="302" customWidth="1"/>
    <col min="8972" max="8972" width="14.7109375" style="302" customWidth="1"/>
    <col min="8973" max="8973" width="16.7109375" style="302" customWidth="1"/>
    <col min="8974" max="8974" width="12.7109375" style="302" customWidth="1"/>
    <col min="8975" max="9216" width="9.140625" style="302"/>
    <col min="9217" max="9217" width="4.7109375" style="302" customWidth="1"/>
    <col min="9218" max="9218" width="25.7109375" style="302" customWidth="1"/>
    <col min="9219" max="9221" width="8.7109375" style="302" customWidth="1"/>
    <col min="9222" max="9222" width="12.7109375" style="302" customWidth="1"/>
    <col min="9223" max="9223" width="10.7109375" style="302" customWidth="1"/>
    <col min="9224" max="9224" width="8.7109375" style="302" customWidth="1"/>
    <col min="9225" max="9225" width="11.7109375" style="302" customWidth="1"/>
    <col min="9226" max="9226" width="14.7109375" style="302" customWidth="1"/>
    <col min="9227" max="9227" width="6.7109375" style="302" customWidth="1"/>
    <col min="9228" max="9228" width="14.7109375" style="302" customWidth="1"/>
    <col min="9229" max="9229" width="16.7109375" style="302" customWidth="1"/>
    <col min="9230" max="9230" width="12.7109375" style="302" customWidth="1"/>
    <col min="9231" max="9472" width="9.140625" style="302"/>
    <col min="9473" max="9473" width="4.7109375" style="302" customWidth="1"/>
    <col min="9474" max="9474" width="25.7109375" style="302" customWidth="1"/>
    <col min="9475" max="9477" width="8.7109375" style="302" customWidth="1"/>
    <col min="9478" max="9478" width="12.7109375" style="302" customWidth="1"/>
    <col min="9479" max="9479" width="10.7109375" style="302" customWidth="1"/>
    <col min="9480" max="9480" width="8.7109375" style="302" customWidth="1"/>
    <col min="9481" max="9481" width="11.7109375" style="302" customWidth="1"/>
    <col min="9482" max="9482" width="14.7109375" style="302" customWidth="1"/>
    <col min="9483" max="9483" width="6.7109375" style="302" customWidth="1"/>
    <col min="9484" max="9484" width="14.7109375" style="302" customWidth="1"/>
    <col min="9485" max="9485" width="16.7109375" style="302" customWidth="1"/>
    <col min="9486" max="9486" width="12.7109375" style="302" customWidth="1"/>
    <col min="9487" max="9728" width="9.140625" style="302"/>
    <col min="9729" max="9729" width="4.7109375" style="302" customWidth="1"/>
    <col min="9730" max="9730" width="25.7109375" style="302" customWidth="1"/>
    <col min="9731" max="9733" width="8.7109375" style="302" customWidth="1"/>
    <col min="9734" max="9734" width="12.7109375" style="302" customWidth="1"/>
    <col min="9735" max="9735" width="10.7109375" style="302" customWidth="1"/>
    <col min="9736" max="9736" width="8.7109375" style="302" customWidth="1"/>
    <col min="9737" max="9737" width="11.7109375" style="302" customWidth="1"/>
    <col min="9738" max="9738" width="14.7109375" style="302" customWidth="1"/>
    <col min="9739" max="9739" width="6.7109375" style="302" customWidth="1"/>
    <col min="9740" max="9740" width="14.7109375" style="302" customWidth="1"/>
    <col min="9741" max="9741" width="16.7109375" style="302" customWidth="1"/>
    <col min="9742" max="9742" width="12.7109375" style="302" customWidth="1"/>
    <col min="9743" max="9984" width="9.140625" style="302"/>
    <col min="9985" max="9985" width="4.7109375" style="302" customWidth="1"/>
    <col min="9986" max="9986" width="25.7109375" style="302" customWidth="1"/>
    <col min="9987" max="9989" width="8.7109375" style="302" customWidth="1"/>
    <col min="9990" max="9990" width="12.7109375" style="302" customWidth="1"/>
    <col min="9991" max="9991" width="10.7109375" style="302" customWidth="1"/>
    <col min="9992" max="9992" width="8.7109375" style="302" customWidth="1"/>
    <col min="9993" max="9993" width="11.7109375" style="302" customWidth="1"/>
    <col min="9994" max="9994" width="14.7109375" style="302" customWidth="1"/>
    <col min="9995" max="9995" width="6.7109375" style="302" customWidth="1"/>
    <col min="9996" max="9996" width="14.7109375" style="302" customWidth="1"/>
    <col min="9997" max="9997" width="16.7109375" style="302" customWidth="1"/>
    <col min="9998" max="9998" width="12.7109375" style="302" customWidth="1"/>
    <col min="9999" max="10240" width="9.140625" style="302"/>
    <col min="10241" max="10241" width="4.7109375" style="302" customWidth="1"/>
    <col min="10242" max="10242" width="25.7109375" style="302" customWidth="1"/>
    <col min="10243" max="10245" width="8.7109375" style="302" customWidth="1"/>
    <col min="10246" max="10246" width="12.7109375" style="302" customWidth="1"/>
    <col min="10247" max="10247" width="10.7109375" style="302" customWidth="1"/>
    <col min="10248" max="10248" width="8.7109375" style="302" customWidth="1"/>
    <col min="10249" max="10249" width="11.7109375" style="302" customWidth="1"/>
    <col min="10250" max="10250" width="14.7109375" style="302" customWidth="1"/>
    <col min="10251" max="10251" width="6.7109375" style="302" customWidth="1"/>
    <col min="10252" max="10252" width="14.7109375" style="302" customWidth="1"/>
    <col min="10253" max="10253" width="16.7109375" style="302" customWidth="1"/>
    <col min="10254" max="10254" width="12.7109375" style="302" customWidth="1"/>
    <col min="10255" max="10496" width="9.140625" style="302"/>
    <col min="10497" max="10497" width="4.7109375" style="302" customWidth="1"/>
    <col min="10498" max="10498" width="25.7109375" style="302" customWidth="1"/>
    <col min="10499" max="10501" width="8.7109375" style="302" customWidth="1"/>
    <col min="10502" max="10502" width="12.7109375" style="302" customWidth="1"/>
    <col min="10503" max="10503" width="10.7109375" style="302" customWidth="1"/>
    <col min="10504" max="10504" width="8.7109375" style="302" customWidth="1"/>
    <col min="10505" max="10505" width="11.7109375" style="302" customWidth="1"/>
    <col min="10506" max="10506" width="14.7109375" style="302" customWidth="1"/>
    <col min="10507" max="10507" width="6.7109375" style="302" customWidth="1"/>
    <col min="10508" max="10508" width="14.7109375" style="302" customWidth="1"/>
    <col min="10509" max="10509" width="16.7109375" style="302" customWidth="1"/>
    <col min="10510" max="10510" width="12.7109375" style="302" customWidth="1"/>
    <col min="10511" max="10752" width="9.140625" style="302"/>
    <col min="10753" max="10753" width="4.7109375" style="302" customWidth="1"/>
    <col min="10754" max="10754" width="25.7109375" style="302" customWidth="1"/>
    <col min="10755" max="10757" width="8.7109375" style="302" customWidth="1"/>
    <col min="10758" max="10758" width="12.7109375" style="302" customWidth="1"/>
    <col min="10759" max="10759" width="10.7109375" style="302" customWidth="1"/>
    <col min="10760" max="10760" width="8.7109375" style="302" customWidth="1"/>
    <col min="10761" max="10761" width="11.7109375" style="302" customWidth="1"/>
    <col min="10762" max="10762" width="14.7109375" style="302" customWidth="1"/>
    <col min="10763" max="10763" width="6.7109375" style="302" customWidth="1"/>
    <col min="10764" max="10764" width="14.7109375" style="302" customWidth="1"/>
    <col min="10765" max="10765" width="16.7109375" style="302" customWidth="1"/>
    <col min="10766" max="10766" width="12.7109375" style="302" customWidth="1"/>
    <col min="10767" max="11008" width="9.140625" style="302"/>
    <col min="11009" max="11009" width="4.7109375" style="302" customWidth="1"/>
    <col min="11010" max="11010" width="25.7109375" style="302" customWidth="1"/>
    <col min="11011" max="11013" width="8.7109375" style="302" customWidth="1"/>
    <col min="11014" max="11014" width="12.7109375" style="302" customWidth="1"/>
    <col min="11015" max="11015" width="10.7109375" style="302" customWidth="1"/>
    <col min="11016" max="11016" width="8.7109375" style="302" customWidth="1"/>
    <col min="11017" max="11017" width="11.7109375" style="302" customWidth="1"/>
    <col min="11018" max="11018" width="14.7109375" style="302" customWidth="1"/>
    <col min="11019" max="11019" width="6.7109375" style="302" customWidth="1"/>
    <col min="11020" max="11020" width="14.7109375" style="302" customWidth="1"/>
    <col min="11021" max="11021" width="16.7109375" style="302" customWidth="1"/>
    <col min="11022" max="11022" width="12.7109375" style="302" customWidth="1"/>
    <col min="11023" max="11264" width="9.140625" style="302"/>
    <col min="11265" max="11265" width="4.7109375" style="302" customWidth="1"/>
    <col min="11266" max="11266" width="25.7109375" style="302" customWidth="1"/>
    <col min="11267" max="11269" width="8.7109375" style="302" customWidth="1"/>
    <col min="11270" max="11270" width="12.7109375" style="302" customWidth="1"/>
    <col min="11271" max="11271" width="10.7109375" style="302" customWidth="1"/>
    <col min="11272" max="11272" width="8.7109375" style="302" customWidth="1"/>
    <col min="11273" max="11273" width="11.7109375" style="302" customWidth="1"/>
    <col min="11274" max="11274" width="14.7109375" style="302" customWidth="1"/>
    <col min="11275" max="11275" width="6.7109375" style="302" customWidth="1"/>
    <col min="11276" max="11276" width="14.7109375" style="302" customWidth="1"/>
    <col min="11277" max="11277" width="16.7109375" style="302" customWidth="1"/>
    <col min="11278" max="11278" width="12.7109375" style="302" customWidth="1"/>
    <col min="11279" max="11520" width="9.140625" style="302"/>
    <col min="11521" max="11521" width="4.7109375" style="302" customWidth="1"/>
    <col min="11522" max="11522" width="25.7109375" style="302" customWidth="1"/>
    <col min="11523" max="11525" width="8.7109375" style="302" customWidth="1"/>
    <col min="11526" max="11526" width="12.7109375" style="302" customWidth="1"/>
    <col min="11527" max="11527" width="10.7109375" style="302" customWidth="1"/>
    <col min="11528" max="11528" width="8.7109375" style="302" customWidth="1"/>
    <col min="11529" max="11529" width="11.7109375" style="302" customWidth="1"/>
    <col min="11530" max="11530" width="14.7109375" style="302" customWidth="1"/>
    <col min="11531" max="11531" width="6.7109375" style="302" customWidth="1"/>
    <col min="11532" max="11532" width="14.7109375" style="302" customWidth="1"/>
    <col min="11533" max="11533" width="16.7109375" style="302" customWidth="1"/>
    <col min="11534" max="11534" width="12.7109375" style="302" customWidth="1"/>
    <col min="11535" max="11776" width="9.140625" style="302"/>
    <col min="11777" max="11777" width="4.7109375" style="302" customWidth="1"/>
    <col min="11778" max="11778" width="25.7109375" style="302" customWidth="1"/>
    <col min="11779" max="11781" width="8.7109375" style="302" customWidth="1"/>
    <col min="11782" max="11782" width="12.7109375" style="302" customWidth="1"/>
    <col min="11783" max="11783" width="10.7109375" style="302" customWidth="1"/>
    <col min="11784" max="11784" width="8.7109375" style="302" customWidth="1"/>
    <col min="11785" max="11785" width="11.7109375" style="302" customWidth="1"/>
    <col min="11786" max="11786" width="14.7109375" style="302" customWidth="1"/>
    <col min="11787" max="11787" width="6.7109375" style="302" customWidth="1"/>
    <col min="11788" max="11788" width="14.7109375" style="302" customWidth="1"/>
    <col min="11789" max="11789" width="16.7109375" style="302" customWidth="1"/>
    <col min="11790" max="11790" width="12.7109375" style="302" customWidth="1"/>
    <col min="11791" max="12032" width="9.140625" style="302"/>
    <col min="12033" max="12033" width="4.7109375" style="302" customWidth="1"/>
    <col min="12034" max="12034" width="25.7109375" style="302" customWidth="1"/>
    <col min="12035" max="12037" width="8.7109375" style="302" customWidth="1"/>
    <col min="12038" max="12038" width="12.7109375" style="302" customWidth="1"/>
    <col min="12039" max="12039" width="10.7109375" style="302" customWidth="1"/>
    <col min="12040" max="12040" width="8.7109375" style="302" customWidth="1"/>
    <col min="12041" max="12041" width="11.7109375" style="302" customWidth="1"/>
    <col min="12042" max="12042" width="14.7109375" style="302" customWidth="1"/>
    <col min="12043" max="12043" width="6.7109375" style="302" customWidth="1"/>
    <col min="12044" max="12044" width="14.7109375" style="302" customWidth="1"/>
    <col min="12045" max="12045" width="16.7109375" style="302" customWidth="1"/>
    <col min="12046" max="12046" width="12.7109375" style="302" customWidth="1"/>
    <col min="12047" max="12288" width="9.140625" style="302"/>
    <col min="12289" max="12289" width="4.7109375" style="302" customWidth="1"/>
    <col min="12290" max="12290" width="25.7109375" style="302" customWidth="1"/>
    <col min="12291" max="12293" width="8.7109375" style="302" customWidth="1"/>
    <col min="12294" max="12294" width="12.7109375" style="302" customWidth="1"/>
    <col min="12295" max="12295" width="10.7109375" style="302" customWidth="1"/>
    <col min="12296" max="12296" width="8.7109375" style="302" customWidth="1"/>
    <col min="12297" max="12297" width="11.7109375" style="302" customWidth="1"/>
    <col min="12298" max="12298" width="14.7109375" style="302" customWidth="1"/>
    <col min="12299" max="12299" width="6.7109375" style="302" customWidth="1"/>
    <col min="12300" max="12300" width="14.7109375" style="302" customWidth="1"/>
    <col min="12301" max="12301" width="16.7109375" style="302" customWidth="1"/>
    <col min="12302" max="12302" width="12.7109375" style="302" customWidth="1"/>
    <col min="12303" max="12544" width="9.140625" style="302"/>
    <col min="12545" max="12545" width="4.7109375" style="302" customWidth="1"/>
    <col min="12546" max="12546" width="25.7109375" style="302" customWidth="1"/>
    <col min="12547" max="12549" width="8.7109375" style="302" customWidth="1"/>
    <col min="12550" max="12550" width="12.7109375" style="302" customWidth="1"/>
    <col min="12551" max="12551" width="10.7109375" style="302" customWidth="1"/>
    <col min="12552" max="12552" width="8.7109375" style="302" customWidth="1"/>
    <col min="12553" max="12553" width="11.7109375" style="302" customWidth="1"/>
    <col min="12554" max="12554" width="14.7109375" style="302" customWidth="1"/>
    <col min="12555" max="12555" width="6.7109375" style="302" customWidth="1"/>
    <col min="12556" max="12556" width="14.7109375" style="302" customWidth="1"/>
    <col min="12557" max="12557" width="16.7109375" style="302" customWidth="1"/>
    <col min="12558" max="12558" width="12.7109375" style="302" customWidth="1"/>
    <col min="12559" max="12800" width="9.140625" style="302"/>
    <col min="12801" max="12801" width="4.7109375" style="302" customWidth="1"/>
    <col min="12802" max="12802" width="25.7109375" style="302" customWidth="1"/>
    <col min="12803" max="12805" width="8.7109375" style="302" customWidth="1"/>
    <col min="12806" max="12806" width="12.7109375" style="302" customWidth="1"/>
    <col min="12807" max="12807" width="10.7109375" style="302" customWidth="1"/>
    <col min="12808" max="12808" width="8.7109375" style="302" customWidth="1"/>
    <col min="12809" max="12809" width="11.7109375" style="302" customWidth="1"/>
    <col min="12810" max="12810" width="14.7109375" style="302" customWidth="1"/>
    <col min="12811" max="12811" width="6.7109375" style="302" customWidth="1"/>
    <col min="12812" max="12812" width="14.7109375" style="302" customWidth="1"/>
    <col min="12813" max="12813" width="16.7109375" style="302" customWidth="1"/>
    <col min="12814" max="12814" width="12.7109375" style="302" customWidth="1"/>
    <col min="12815" max="13056" width="9.140625" style="302"/>
    <col min="13057" max="13057" width="4.7109375" style="302" customWidth="1"/>
    <col min="13058" max="13058" width="25.7109375" style="302" customWidth="1"/>
    <col min="13059" max="13061" width="8.7109375" style="302" customWidth="1"/>
    <col min="13062" max="13062" width="12.7109375" style="302" customWidth="1"/>
    <col min="13063" max="13063" width="10.7109375" style="302" customWidth="1"/>
    <col min="13064" max="13064" width="8.7109375" style="302" customWidth="1"/>
    <col min="13065" max="13065" width="11.7109375" style="302" customWidth="1"/>
    <col min="13066" max="13066" width="14.7109375" style="302" customWidth="1"/>
    <col min="13067" max="13067" width="6.7109375" style="302" customWidth="1"/>
    <col min="13068" max="13068" width="14.7109375" style="302" customWidth="1"/>
    <col min="13069" max="13069" width="16.7109375" style="302" customWidth="1"/>
    <col min="13070" max="13070" width="12.7109375" style="302" customWidth="1"/>
    <col min="13071" max="13312" width="9.140625" style="302"/>
    <col min="13313" max="13313" width="4.7109375" style="302" customWidth="1"/>
    <col min="13314" max="13314" width="25.7109375" style="302" customWidth="1"/>
    <col min="13315" max="13317" width="8.7109375" style="302" customWidth="1"/>
    <col min="13318" max="13318" width="12.7109375" style="302" customWidth="1"/>
    <col min="13319" max="13319" width="10.7109375" style="302" customWidth="1"/>
    <col min="13320" max="13320" width="8.7109375" style="302" customWidth="1"/>
    <col min="13321" max="13321" width="11.7109375" style="302" customWidth="1"/>
    <col min="13322" max="13322" width="14.7109375" style="302" customWidth="1"/>
    <col min="13323" max="13323" width="6.7109375" style="302" customWidth="1"/>
    <col min="13324" max="13324" width="14.7109375" style="302" customWidth="1"/>
    <col min="13325" max="13325" width="16.7109375" style="302" customWidth="1"/>
    <col min="13326" max="13326" width="12.7109375" style="302" customWidth="1"/>
    <col min="13327" max="13568" width="9.140625" style="302"/>
    <col min="13569" max="13569" width="4.7109375" style="302" customWidth="1"/>
    <col min="13570" max="13570" width="25.7109375" style="302" customWidth="1"/>
    <col min="13571" max="13573" width="8.7109375" style="302" customWidth="1"/>
    <col min="13574" max="13574" width="12.7109375" style="302" customWidth="1"/>
    <col min="13575" max="13575" width="10.7109375" style="302" customWidth="1"/>
    <col min="13576" max="13576" width="8.7109375" style="302" customWidth="1"/>
    <col min="13577" max="13577" width="11.7109375" style="302" customWidth="1"/>
    <col min="13578" max="13578" width="14.7109375" style="302" customWidth="1"/>
    <col min="13579" max="13579" width="6.7109375" style="302" customWidth="1"/>
    <col min="13580" max="13580" width="14.7109375" style="302" customWidth="1"/>
    <col min="13581" max="13581" width="16.7109375" style="302" customWidth="1"/>
    <col min="13582" max="13582" width="12.7109375" style="302" customWidth="1"/>
    <col min="13583" max="13824" width="9.140625" style="302"/>
    <col min="13825" max="13825" width="4.7109375" style="302" customWidth="1"/>
    <col min="13826" max="13826" width="25.7109375" style="302" customWidth="1"/>
    <col min="13827" max="13829" width="8.7109375" style="302" customWidth="1"/>
    <col min="13830" max="13830" width="12.7109375" style="302" customWidth="1"/>
    <col min="13831" max="13831" width="10.7109375" style="302" customWidth="1"/>
    <col min="13832" max="13832" width="8.7109375" style="302" customWidth="1"/>
    <col min="13833" max="13833" width="11.7109375" style="302" customWidth="1"/>
    <col min="13834" max="13834" width="14.7109375" style="302" customWidth="1"/>
    <col min="13835" max="13835" width="6.7109375" style="302" customWidth="1"/>
    <col min="13836" max="13836" width="14.7109375" style="302" customWidth="1"/>
    <col min="13837" max="13837" width="16.7109375" style="302" customWidth="1"/>
    <col min="13838" max="13838" width="12.7109375" style="302" customWidth="1"/>
    <col min="13839" max="14080" width="9.140625" style="302"/>
    <col min="14081" max="14081" width="4.7109375" style="302" customWidth="1"/>
    <col min="14082" max="14082" width="25.7109375" style="302" customWidth="1"/>
    <col min="14083" max="14085" width="8.7109375" style="302" customWidth="1"/>
    <col min="14086" max="14086" width="12.7109375" style="302" customWidth="1"/>
    <col min="14087" max="14087" width="10.7109375" style="302" customWidth="1"/>
    <col min="14088" max="14088" width="8.7109375" style="302" customWidth="1"/>
    <col min="14089" max="14089" width="11.7109375" style="302" customWidth="1"/>
    <col min="14090" max="14090" width="14.7109375" style="302" customWidth="1"/>
    <col min="14091" max="14091" width="6.7109375" style="302" customWidth="1"/>
    <col min="14092" max="14092" width="14.7109375" style="302" customWidth="1"/>
    <col min="14093" max="14093" width="16.7109375" style="302" customWidth="1"/>
    <col min="14094" max="14094" width="12.7109375" style="302" customWidth="1"/>
    <col min="14095" max="14336" width="9.140625" style="302"/>
    <col min="14337" max="14337" width="4.7109375" style="302" customWidth="1"/>
    <col min="14338" max="14338" width="25.7109375" style="302" customWidth="1"/>
    <col min="14339" max="14341" width="8.7109375" style="302" customWidth="1"/>
    <col min="14342" max="14342" width="12.7109375" style="302" customWidth="1"/>
    <col min="14343" max="14343" width="10.7109375" style="302" customWidth="1"/>
    <col min="14344" max="14344" width="8.7109375" style="302" customWidth="1"/>
    <col min="14345" max="14345" width="11.7109375" style="302" customWidth="1"/>
    <col min="14346" max="14346" width="14.7109375" style="302" customWidth="1"/>
    <col min="14347" max="14347" width="6.7109375" style="302" customWidth="1"/>
    <col min="14348" max="14348" width="14.7109375" style="302" customWidth="1"/>
    <col min="14349" max="14349" width="16.7109375" style="302" customWidth="1"/>
    <col min="14350" max="14350" width="12.7109375" style="302" customWidth="1"/>
    <col min="14351" max="14592" width="9.140625" style="302"/>
    <col min="14593" max="14593" width="4.7109375" style="302" customWidth="1"/>
    <col min="14594" max="14594" width="25.7109375" style="302" customWidth="1"/>
    <col min="14595" max="14597" width="8.7109375" style="302" customWidth="1"/>
    <col min="14598" max="14598" width="12.7109375" style="302" customWidth="1"/>
    <col min="14599" max="14599" width="10.7109375" style="302" customWidth="1"/>
    <col min="14600" max="14600" width="8.7109375" style="302" customWidth="1"/>
    <col min="14601" max="14601" width="11.7109375" style="302" customWidth="1"/>
    <col min="14602" max="14602" width="14.7109375" style="302" customWidth="1"/>
    <col min="14603" max="14603" width="6.7109375" style="302" customWidth="1"/>
    <col min="14604" max="14604" width="14.7109375" style="302" customWidth="1"/>
    <col min="14605" max="14605" width="16.7109375" style="302" customWidth="1"/>
    <col min="14606" max="14606" width="12.7109375" style="302" customWidth="1"/>
    <col min="14607" max="14848" width="9.140625" style="302"/>
    <col min="14849" max="14849" width="4.7109375" style="302" customWidth="1"/>
    <col min="14850" max="14850" width="25.7109375" style="302" customWidth="1"/>
    <col min="14851" max="14853" width="8.7109375" style="302" customWidth="1"/>
    <col min="14854" max="14854" width="12.7109375" style="302" customWidth="1"/>
    <col min="14855" max="14855" width="10.7109375" style="302" customWidth="1"/>
    <col min="14856" max="14856" width="8.7109375" style="302" customWidth="1"/>
    <col min="14857" max="14857" width="11.7109375" style="302" customWidth="1"/>
    <col min="14858" max="14858" width="14.7109375" style="302" customWidth="1"/>
    <col min="14859" max="14859" width="6.7109375" style="302" customWidth="1"/>
    <col min="14860" max="14860" width="14.7109375" style="302" customWidth="1"/>
    <col min="14861" max="14861" width="16.7109375" style="302" customWidth="1"/>
    <col min="14862" max="14862" width="12.7109375" style="302" customWidth="1"/>
    <col min="14863" max="15104" width="9.140625" style="302"/>
    <col min="15105" max="15105" width="4.7109375" style="302" customWidth="1"/>
    <col min="15106" max="15106" width="25.7109375" style="302" customWidth="1"/>
    <col min="15107" max="15109" width="8.7109375" style="302" customWidth="1"/>
    <col min="15110" max="15110" width="12.7109375" style="302" customWidth="1"/>
    <col min="15111" max="15111" width="10.7109375" style="302" customWidth="1"/>
    <col min="15112" max="15112" width="8.7109375" style="302" customWidth="1"/>
    <col min="15113" max="15113" width="11.7109375" style="302" customWidth="1"/>
    <col min="15114" max="15114" width="14.7109375" style="302" customWidth="1"/>
    <col min="15115" max="15115" width="6.7109375" style="302" customWidth="1"/>
    <col min="15116" max="15116" width="14.7109375" style="302" customWidth="1"/>
    <col min="15117" max="15117" width="16.7109375" style="302" customWidth="1"/>
    <col min="15118" max="15118" width="12.7109375" style="302" customWidth="1"/>
    <col min="15119" max="15360" width="9.140625" style="302"/>
    <col min="15361" max="15361" width="4.7109375" style="302" customWidth="1"/>
    <col min="15362" max="15362" width="25.7109375" style="302" customWidth="1"/>
    <col min="15363" max="15365" width="8.7109375" style="302" customWidth="1"/>
    <col min="15366" max="15366" width="12.7109375" style="302" customWidth="1"/>
    <col min="15367" max="15367" width="10.7109375" style="302" customWidth="1"/>
    <col min="15368" max="15368" width="8.7109375" style="302" customWidth="1"/>
    <col min="15369" max="15369" width="11.7109375" style="302" customWidth="1"/>
    <col min="15370" max="15370" width="14.7109375" style="302" customWidth="1"/>
    <col min="15371" max="15371" width="6.7109375" style="302" customWidth="1"/>
    <col min="15372" max="15372" width="14.7109375" style="302" customWidth="1"/>
    <col min="15373" max="15373" width="16.7109375" style="302" customWidth="1"/>
    <col min="15374" max="15374" width="12.7109375" style="302" customWidth="1"/>
    <col min="15375" max="15616" width="9.140625" style="302"/>
    <col min="15617" max="15617" width="4.7109375" style="302" customWidth="1"/>
    <col min="15618" max="15618" width="25.7109375" style="302" customWidth="1"/>
    <col min="15619" max="15621" width="8.7109375" style="302" customWidth="1"/>
    <col min="15622" max="15622" width="12.7109375" style="302" customWidth="1"/>
    <col min="15623" max="15623" width="10.7109375" style="302" customWidth="1"/>
    <col min="15624" max="15624" width="8.7109375" style="302" customWidth="1"/>
    <col min="15625" max="15625" width="11.7109375" style="302" customWidth="1"/>
    <col min="15626" max="15626" width="14.7109375" style="302" customWidth="1"/>
    <col min="15627" max="15627" width="6.7109375" style="302" customWidth="1"/>
    <col min="15628" max="15628" width="14.7109375" style="302" customWidth="1"/>
    <col min="15629" max="15629" width="16.7109375" style="302" customWidth="1"/>
    <col min="15630" max="15630" width="12.7109375" style="302" customWidth="1"/>
    <col min="15631" max="15872" width="9.140625" style="302"/>
    <col min="15873" max="15873" width="4.7109375" style="302" customWidth="1"/>
    <col min="15874" max="15874" width="25.7109375" style="302" customWidth="1"/>
    <col min="15875" max="15877" width="8.7109375" style="302" customWidth="1"/>
    <col min="15878" max="15878" width="12.7109375" style="302" customWidth="1"/>
    <col min="15879" max="15879" width="10.7109375" style="302" customWidth="1"/>
    <col min="15880" max="15880" width="8.7109375" style="302" customWidth="1"/>
    <col min="15881" max="15881" width="11.7109375" style="302" customWidth="1"/>
    <col min="15882" max="15882" width="14.7109375" style="302" customWidth="1"/>
    <col min="15883" max="15883" width="6.7109375" style="302" customWidth="1"/>
    <col min="15884" max="15884" width="14.7109375" style="302" customWidth="1"/>
    <col min="15885" max="15885" width="16.7109375" style="302" customWidth="1"/>
    <col min="15886" max="15886" width="12.7109375" style="302" customWidth="1"/>
    <col min="15887" max="16128" width="9.140625" style="302"/>
    <col min="16129" max="16129" width="4.7109375" style="302" customWidth="1"/>
    <col min="16130" max="16130" width="25.7109375" style="302" customWidth="1"/>
    <col min="16131" max="16133" width="8.7109375" style="302" customWidth="1"/>
    <col min="16134" max="16134" width="12.7109375" style="302" customWidth="1"/>
    <col min="16135" max="16135" width="10.7109375" style="302" customWidth="1"/>
    <col min="16136" max="16136" width="8.7109375" style="302" customWidth="1"/>
    <col min="16137" max="16137" width="11.7109375" style="302" customWidth="1"/>
    <col min="16138" max="16138" width="14.7109375" style="302" customWidth="1"/>
    <col min="16139" max="16139" width="6.7109375" style="302" customWidth="1"/>
    <col min="16140" max="16140" width="14.7109375" style="302" customWidth="1"/>
    <col min="16141" max="16141" width="16.7109375" style="302" customWidth="1"/>
    <col min="16142" max="16142" width="12.7109375" style="302" customWidth="1"/>
    <col min="16143" max="16384" width="9.140625" style="302"/>
  </cols>
  <sheetData>
    <row r="1" spans="1:14" s="237" customFormat="1" ht="12.75" customHeight="1">
      <c r="A1" s="235"/>
      <c r="C1" s="235"/>
      <c r="E1" s="238"/>
      <c r="M1" s="239" t="s">
        <v>494</v>
      </c>
    </row>
    <row r="2" spans="1:14" s="237" customFormat="1" ht="24" customHeight="1">
      <c r="A2" s="235"/>
      <c r="B2" s="328" t="s">
        <v>10</v>
      </c>
      <c r="C2" s="235"/>
    </row>
    <row r="3" spans="1:14" s="237" customFormat="1" ht="12.75" customHeight="1">
      <c r="A3" s="235"/>
      <c r="B3" s="328"/>
      <c r="C3" s="235"/>
    </row>
    <row r="4" spans="1:14" s="237" customFormat="1" ht="12.75" customHeight="1">
      <c r="A4" s="235"/>
      <c r="B4" s="328"/>
      <c r="C4" s="235"/>
    </row>
    <row r="5" spans="1:14" ht="12.75" customHeight="1">
      <c r="A5" s="329"/>
      <c r="B5" s="237"/>
      <c r="C5" s="329"/>
      <c r="D5" s="330"/>
      <c r="E5" s="330"/>
      <c r="F5" s="330"/>
      <c r="I5" s="331" t="s">
        <v>88</v>
      </c>
      <c r="J5" s="332" t="s">
        <v>89</v>
      </c>
    </row>
    <row r="6" spans="1:14" ht="20.100000000000001" customHeight="1">
      <c r="A6" s="329"/>
      <c r="B6" s="237"/>
      <c r="D6" s="330"/>
      <c r="E6" s="334" t="s">
        <v>209</v>
      </c>
      <c r="G6" s="335"/>
      <c r="H6" s="336"/>
      <c r="I6" s="337"/>
      <c r="J6" s="237"/>
    </row>
    <row r="7" spans="1:14" ht="12.75" customHeight="1" thickBot="1">
      <c r="A7" s="329"/>
      <c r="B7" s="237"/>
      <c r="C7" s="329"/>
      <c r="D7" s="330"/>
      <c r="E7" s="330"/>
      <c r="F7" s="330"/>
      <c r="G7" s="335"/>
      <c r="H7" s="336"/>
      <c r="I7" s="337"/>
      <c r="J7" s="237"/>
    </row>
    <row r="8" spans="1:14" ht="44.1" customHeight="1">
      <c r="A8" s="338" t="s">
        <v>14</v>
      </c>
      <c r="B8" s="339" t="s">
        <v>91</v>
      </c>
      <c r="C8" s="339" t="s">
        <v>92</v>
      </c>
      <c r="D8" s="340" t="s">
        <v>93</v>
      </c>
      <c r="E8" s="340" t="s">
        <v>94</v>
      </c>
      <c r="F8" s="504" t="s">
        <v>95</v>
      </c>
      <c r="G8" s="504" t="s">
        <v>96</v>
      </c>
      <c r="H8" s="340" t="s">
        <v>17</v>
      </c>
      <c r="I8" s="342" t="s">
        <v>97</v>
      </c>
      <c r="J8" s="340" t="s">
        <v>3</v>
      </c>
      <c r="K8" s="340" t="s">
        <v>0</v>
      </c>
      <c r="L8" s="343" t="s">
        <v>18</v>
      </c>
      <c r="M8" s="421" t="s">
        <v>19</v>
      </c>
      <c r="N8" s="345" t="s">
        <v>20</v>
      </c>
    </row>
    <row r="9" spans="1:14" s="355" customFormat="1" ht="12.75" customHeight="1" thickBot="1">
      <c r="A9" s="346"/>
      <c r="B9" s="347"/>
      <c r="C9" s="348"/>
      <c r="D9" s="349" t="s">
        <v>98</v>
      </c>
      <c r="E9" s="350" t="s">
        <v>99</v>
      </c>
      <c r="F9" s="351"/>
      <c r="G9" s="352"/>
      <c r="H9" s="352" t="s">
        <v>100</v>
      </c>
      <c r="I9" s="349" t="s">
        <v>4</v>
      </c>
      <c r="J9" s="349" t="s">
        <v>4</v>
      </c>
      <c r="K9" s="349" t="s">
        <v>5</v>
      </c>
      <c r="L9" s="350" t="s">
        <v>4</v>
      </c>
      <c r="M9" s="422"/>
      <c r="N9" s="354"/>
    </row>
    <row r="10" spans="1:14" ht="24" customHeight="1" thickTop="1">
      <c r="A10" s="424" t="s">
        <v>101</v>
      </c>
      <c r="C10" s="60"/>
      <c r="D10" s="60"/>
      <c r="E10" s="61"/>
      <c r="F10" s="62"/>
      <c r="G10" s="63"/>
      <c r="H10" s="64"/>
      <c r="I10" s="65"/>
      <c r="J10" s="425"/>
      <c r="K10" s="358"/>
      <c r="L10" s="425"/>
      <c r="N10" s="359"/>
    </row>
    <row r="11" spans="1:14" ht="24" customHeight="1">
      <c r="A11" s="364"/>
      <c r="B11" s="365" t="s">
        <v>299</v>
      </c>
      <c r="C11" s="66"/>
      <c r="D11" s="66"/>
      <c r="E11" s="66"/>
      <c r="F11" s="67"/>
      <c r="G11" s="67"/>
      <c r="H11" s="68"/>
      <c r="I11" s="69"/>
      <c r="J11" s="505"/>
      <c r="K11" s="506"/>
      <c r="L11" s="505"/>
      <c r="M11" s="433"/>
      <c r="N11" s="465"/>
    </row>
    <row r="12" spans="1:14" ht="24" customHeight="1">
      <c r="A12" s="371">
        <v>1</v>
      </c>
      <c r="B12" s="70"/>
      <c r="C12" s="70">
        <v>1</v>
      </c>
      <c r="D12" s="70">
        <v>90</v>
      </c>
      <c r="E12" s="71">
        <v>48</v>
      </c>
      <c r="F12" s="72" t="s">
        <v>106</v>
      </c>
      <c r="G12" s="73" t="s">
        <v>105</v>
      </c>
      <c r="H12" s="74">
        <v>500</v>
      </c>
      <c r="I12" s="75"/>
      <c r="J12" s="507">
        <f>ROUND(H12*I12,2)</f>
        <v>0</v>
      </c>
      <c r="K12" s="508">
        <v>0.08</v>
      </c>
      <c r="L12" s="479">
        <f>ROUND(J12+J12*K12,2)</f>
        <v>0</v>
      </c>
      <c r="M12" s="487"/>
      <c r="N12" s="509"/>
    </row>
    <row r="13" spans="1:14" ht="24" customHeight="1">
      <c r="A13" s="371">
        <v>2</v>
      </c>
      <c r="B13" s="510"/>
      <c r="C13" s="76" t="s">
        <v>102</v>
      </c>
      <c r="D13" s="76">
        <v>90</v>
      </c>
      <c r="E13" s="77" t="s">
        <v>103</v>
      </c>
      <c r="F13" s="59" t="s">
        <v>104</v>
      </c>
      <c r="G13" s="78" t="s">
        <v>105</v>
      </c>
      <c r="H13" s="79">
        <v>350</v>
      </c>
      <c r="I13" s="80"/>
      <c r="J13" s="448">
        <f>ROUND(H13*I13,2)</f>
        <v>0</v>
      </c>
      <c r="K13" s="384">
        <v>0.08</v>
      </c>
      <c r="L13" s="451">
        <f>ROUND(J13+J13*K13,2)</f>
        <v>0</v>
      </c>
      <c r="M13" s="469"/>
      <c r="N13" s="470"/>
    </row>
    <row r="14" spans="1:14" ht="24" customHeight="1">
      <c r="A14" s="466"/>
      <c r="B14" s="438" t="s">
        <v>107</v>
      </c>
      <c r="C14" s="81"/>
      <c r="D14" s="81"/>
      <c r="E14" s="82"/>
      <c r="F14" s="83"/>
      <c r="G14" s="84"/>
      <c r="H14" s="85"/>
      <c r="I14" s="86"/>
      <c r="J14" s="511"/>
      <c r="K14" s="512"/>
      <c r="L14" s="511"/>
      <c r="M14" s="443"/>
      <c r="N14" s="444"/>
    </row>
    <row r="15" spans="1:14" ht="24" customHeight="1">
      <c r="A15" s="371">
        <v>3</v>
      </c>
      <c r="B15" s="510"/>
      <c r="C15" s="87" t="s">
        <v>102</v>
      </c>
      <c r="D15" s="88">
        <v>70</v>
      </c>
      <c r="E15" s="87">
        <v>26</v>
      </c>
      <c r="F15" s="59" t="s">
        <v>109</v>
      </c>
      <c r="G15" s="78" t="s">
        <v>105</v>
      </c>
      <c r="H15" s="46">
        <v>250</v>
      </c>
      <c r="I15" s="75"/>
      <c r="J15" s="448">
        <f t="shared" ref="J15:J18" si="0">ROUND(H15*I15,2)</f>
        <v>0</v>
      </c>
      <c r="K15" s="384">
        <v>0.08</v>
      </c>
      <c r="L15" s="449">
        <f t="shared" ref="L15:L18" si="1">ROUND(J15+J15*K15,2)</f>
        <v>0</v>
      </c>
      <c r="M15" s="513"/>
      <c r="N15" s="514"/>
    </row>
    <row r="16" spans="1:14" ht="24" customHeight="1">
      <c r="A16" s="371">
        <v>4</v>
      </c>
      <c r="B16" s="515"/>
      <c r="C16" s="76" t="s">
        <v>102</v>
      </c>
      <c r="D16" s="88">
        <v>70</v>
      </c>
      <c r="E16" s="87">
        <v>30</v>
      </c>
      <c r="F16" s="59" t="s">
        <v>111</v>
      </c>
      <c r="G16" s="78" t="s">
        <v>112</v>
      </c>
      <c r="H16" s="46">
        <v>300</v>
      </c>
      <c r="I16" s="75"/>
      <c r="J16" s="448">
        <f t="shared" si="0"/>
        <v>0</v>
      </c>
      <c r="K16" s="384">
        <v>0.08</v>
      </c>
      <c r="L16" s="449">
        <f t="shared" si="1"/>
        <v>0</v>
      </c>
      <c r="M16" s="484"/>
      <c r="N16" s="485"/>
    </row>
    <row r="17" spans="1:14" ht="24" customHeight="1">
      <c r="A17" s="371">
        <v>5</v>
      </c>
      <c r="B17" s="515"/>
      <c r="C17" s="87" t="s">
        <v>102</v>
      </c>
      <c r="D17" s="88" t="s">
        <v>113</v>
      </c>
      <c r="E17" s="88" t="s">
        <v>227</v>
      </c>
      <c r="F17" s="59" t="s">
        <v>227</v>
      </c>
      <c r="G17" s="78" t="s">
        <v>227</v>
      </c>
      <c r="H17" s="46">
        <v>200</v>
      </c>
      <c r="I17" s="75"/>
      <c r="J17" s="448">
        <f t="shared" si="0"/>
        <v>0</v>
      </c>
      <c r="K17" s="384">
        <v>0.08</v>
      </c>
      <c r="L17" s="449">
        <f t="shared" si="1"/>
        <v>0</v>
      </c>
      <c r="M17" s="516"/>
      <c r="N17" s="485"/>
    </row>
    <row r="18" spans="1:14" ht="24" customHeight="1">
      <c r="A18" s="371">
        <v>6</v>
      </c>
      <c r="B18" s="515"/>
      <c r="C18" s="76" t="s">
        <v>110</v>
      </c>
      <c r="D18" s="77">
        <v>45</v>
      </c>
      <c r="E18" s="76">
        <v>24</v>
      </c>
      <c r="F18" s="59" t="s">
        <v>111</v>
      </c>
      <c r="G18" s="78" t="s">
        <v>112</v>
      </c>
      <c r="H18" s="79">
        <v>120</v>
      </c>
      <c r="I18" s="80"/>
      <c r="J18" s="507">
        <f t="shared" si="0"/>
        <v>0</v>
      </c>
      <c r="K18" s="508">
        <v>0.08</v>
      </c>
      <c r="L18" s="479">
        <f t="shared" si="1"/>
        <v>0</v>
      </c>
      <c r="M18" s="516"/>
      <c r="N18" s="485"/>
    </row>
    <row r="19" spans="1:14" ht="24" customHeight="1">
      <c r="A19" s="371">
        <v>7</v>
      </c>
      <c r="B19" s="515"/>
      <c r="C19" s="76" t="s">
        <v>110</v>
      </c>
      <c r="D19" s="88">
        <v>70</v>
      </c>
      <c r="E19" s="87">
        <v>22</v>
      </c>
      <c r="F19" s="59" t="s">
        <v>109</v>
      </c>
      <c r="G19" s="78" t="s">
        <v>105</v>
      </c>
      <c r="H19" s="46">
        <v>200</v>
      </c>
      <c r="I19" s="75"/>
      <c r="J19" s="448">
        <f>ROUND(H19*I19,2)</f>
        <v>0</v>
      </c>
      <c r="K19" s="384">
        <v>0.08</v>
      </c>
      <c r="L19" s="479">
        <f>ROUND(J19+J19*K19,2)</f>
        <v>0</v>
      </c>
      <c r="M19" s="516"/>
      <c r="N19" s="485"/>
    </row>
    <row r="20" spans="1:14" ht="24" customHeight="1">
      <c r="A20" s="371">
        <v>8</v>
      </c>
      <c r="B20" s="515"/>
      <c r="C20" s="70" t="s">
        <v>110</v>
      </c>
      <c r="D20" s="71">
        <v>70</v>
      </c>
      <c r="E20" s="70">
        <v>26</v>
      </c>
      <c r="F20" s="72" t="s">
        <v>109</v>
      </c>
      <c r="G20" s="73" t="s">
        <v>105</v>
      </c>
      <c r="H20" s="74">
        <v>140</v>
      </c>
      <c r="I20" s="75"/>
      <c r="J20" s="507">
        <f>ROUND(H20*I20,2)</f>
        <v>0</v>
      </c>
      <c r="K20" s="508">
        <v>0.08</v>
      </c>
      <c r="L20" s="517">
        <f>ROUND(J20+J20*K20,2)</f>
        <v>0</v>
      </c>
      <c r="M20" s="516"/>
      <c r="N20" s="485"/>
    </row>
    <row r="21" spans="1:14" ht="24" customHeight="1">
      <c r="A21" s="371">
        <v>9</v>
      </c>
      <c r="B21" s="515"/>
      <c r="C21" s="76" t="s">
        <v>110</v>
      </c>
      <c r="D21" s="88">
        <v>70</v>
      </c>
      <c r="E21" s="87">
        <v>37</v>
      </c>
      <c r="F21" s="59" t="s">
        <v>109</v>
      </c>
      <c r="G21" s="78" t="s">
        <v>105</v>
      </c>
      <c r="H21" s="46">
        <v>70</v>
      </c>
      <c r="I21" s="75"/>
      <c r="J21" s="448">
        <f t="shared" ref="J21:J23" si="2">ROUND(H21*I21,2)</f>
        <v>0</v>
      </c>
      <c r="K21" s="384">
        <v>0.08</v>
      </c>
      <c r="L21" s="449">
        <f t="shared" ref="L21:L23" si="3">ROUND(J21+J21*K21,2)</f>
        <v>0</v>
      </c>
      <c r="M21" s="516"/>
      <c r="N21" s="485"/>
    </row>
    <row r="22" spans="1:14" ht="24" customHeight="1">
      <c r="A22" s="371">
        <v>10</v>
      </c>
      <c r="B22" s="515"/>
      <c r="C22" s="87" t="s">
        <v>110</v>
      </c>
      <c r="D22" s="88" t="s">
        <v>113</v>
      </c>
      <c r="E22" s="88" t="s">
        <v>227</v>
      </c>
      <c r="F22" s="59" t="s">
        <v>227</v>
      </c>
      <c r="G22" s="78" t="s">
        <v>227</v>
      </c>
      <c r="H22" s="46">
        <v>200</v>
      </c>
      <c r="I22" s="75"/>
      <c r="J22" s="448">
        <f t="shared" si="2"/>
        <v>0</v>
      </c>
      <c r="K22" s="384">
        <v>0.08</v>
      </c>
      <c r="L22" s="449">
        <f t="shared" si="3"/>
        <v>0</v>
      </c>
      <c r="M22" s="516"/>
      <c r="N22" s="485"/>
    </row>
    <row r="23" spans="1:14" ht="24" customHeight="1">
      <c r="A23" s="371">
        <v>11</v>
      </c>
      <c r="B23" s="386"/>
      <c r="C23" s="76" t="s">
        <v>108</v>
      </c>
      <c r="D23" s="88">
        <v>70</v>
      </c>
      <c r="E23" s="87">
        <v>17</v>
      </c>
      <c r="F23" s="59" t="s">
        <v>109</v>
      </c>
      <c r="G23" s="78" t="s">
        <v>105</v>
      </c>
      <c r="H23" s="46">
        <v>30</v>
      </c>
      <c r="I23" s="75"/>
      <c r="J23" s="448">
        <f t="shared" si="2"/>
        <v>0</v>
      </c>
      <c r="K23" s="384">
        <v>0.08</v>
      </c>
      <c r="L23" s="449">
        <f t="shared" si="3"/>
        <v>0</v>
      </c>
      <c r="M23" s="518"/>
      <c r="N23" s="519"/>
    </row>
    <row r="24" spans="1:14" ht="24" customHeight="1">
      <c r="A24" s="371">
        <v>12</v>
      </c>
      <c r="B24" s="386"/>
      <c r="C24" s="89" t="s">
        <v>108</v>
      </c>
      <c r="D24" s="90">
        <v>45</v>
      </c>
      <c r="E24" s="91">
        <v>19</v>
      </c>
      <c r="F24" s="92" t="s">
        <v>111</v>
      </c>
      <c r="G24" s="93" t="s">
        <v>112</v>
      </c>
      <c r="H24" s="94">
        <v>180</v>
      </c>
      <c r="I24" s="75"/>
      <c r="J24" s="520">
        <f>ROUND(H24*I24,2)</f>
        <v>0</v>
      </c>
      <c r="K24" s="378">
        <v>0.08</v>
      </c>
      <c r="L24" s="476">
        <f>ROUND(J24+J24*K24,2)</f>
        <v>0</v>
      </c>
      <c r="M24" s="518"/>
      <c r="N24" s="519"/>
    </row>
    <row r="25" spans="1:14" ht="24" customHeight="1">
      <c r="A25" s="398">
        <v>13</v>
      </c>
      <c r="B25" s="70"/>
      <c r="C25" s="70" t="s">
        <v>116</v>
      </c>
      <c r="D25" s="71">
        <v>45</v>
      </c>
      <c r="E25" s="70">
        <v>19</v>
      </c>
      <c r="F25" s="95" t="s">
        <v>111</v>
      </c>
      <c r="G25" s="96" t="s">
        <v>112</v>
      </c>
      <c r="H25" s="97">
        <v>180</v>
      </c>
      <c r="I25" s="98"/>
      <c r="J25" s="520">
        <f>ROUND(H25*I25,2)</f>
        <v>0</v>
      </c>
      <c r="K25" s="378">
        <v>0.08</v>
      </c>
      <c r="L25" s="476">
        <f>ROUND(J25+J25*K25,2)</f>
        <v>0</v>
      </c>
      <c r="M25" s="487"/>
      <c r="N25" s="488"/>
    </row>
    <row r="26" spans="1:14" ht="15.75">
      <c r="A26" s="521" t="s">
        <v>114</v>
      </c>
      <c r="C26" s="48"/>
      <c r="D26" s="48"/>
      <c r="E26" s="99"/>
      <c r="F26" s="100"/>
      <c r="G26" s="101"/>
      <c r="H26" s="102"/>
      <c r="I26" s="103"/>
      <c r="J26" s="522"/>
      <c r="K26" s="523"/>
      <c r="L26" s="522"/>
      <c r="M26" s="524"/>
      <c r="N26" s="525"/>
    </row>
    <row r="27" spans="1:14" ht="24" customHeight="1">
      <c r="A27" s="466"/>
      <c r="B27" s="365" t="s">
        <v>115</v>
      </c>
      <c r="C27" s="104"/>
      <c r="D27" s="104"/>
      <c r="E27" s="105"/>
      <c r="F27" s="106"/>
      <c r="G27" s="107"/>
      <c r="H27" s="108"/>
      <c r="I27" s="109"/>
      <c r="J27" s="463"/>
      <c r="K27" s="446"/>
      <c r="L27" s="463"/>
      <c r="M27" s="482"/>
      <c r="N27" s="447"/>
    </row>
    <row r="28" spans="1:14" ht="60" customHeight="1">
      <c r="A28" s="466">
        <v>14</v>
      </c>
      <c r="B28" s="526"/>
      <c r="C28" s="76" t="s">
        <v>138</v>
      </c>
      <c r="D28" s="76">
        <v>75</v>
      </c>
      <c r="E28" s="77">
        <v>30</v>
      </c>
      <c r="F28" s="59" t="s">
        <v>111</v>
      </c>
      <c r="G28" s="78" t="s">
        <v>112</v>
      </c>
      <c r="H28" s="79">
        <v>108</v>
      </c>
      <c r="I28" s="110"/>
      <c r="J28" s="448">
        <f>ROUND(H28*I28,2)</f>
        <v>0</v>
      </c>
      <c r="K28" s="384">
        <v>0.08</v>
      </c>
      <c r="L28" s="451">
        <f>ROUND(J28+J28*K28,2)</f>
        <v>0</v>
      </c>
      <c r="M28" s="527"/>
      <c r="N28" s="514"/>
    </row>
    <row r="29" spans="1:14" ht="24" customHeight="1">
      <c r="A29" s="466">
        <v>15</v>
      </c>
      <c r="B29" s="526"/>
      <c r="C29" s="111" t="s">
        <v>102</v>
      </c>
      <c r="D29" s="111">
        <v>75</v>
      </c>
      <c r="E29" s="112">
        <v>24</v>
      </c>
      <c r="F29" s="59" t="s">
        <v>111</v>
      </c>
      <c r="G29" s="78" t="s">
        <v>112</v>
      </c>
      <c r="H29" s="94">
        <v>144</v>
      </c>
      <c r="I29" s="113"/>
      <c r="J29" s="448">
        <f t="shared" ref="J29:J37" si="4">ROUND(H29*I29,2)</f>
        <v>0</v>
      </c>
      <c r="K29" s="528">
        <v>0.08</v>
      </c>
      <c r="L29" s="451">
        <f t="shared" ref="L29:L37" si="5">ROUND(J29+J29*K29,2)</f>
        <v>0</v>
      </c>
      <c r="M29" s="527"/>
      <c r="N29" s="514"/>
    </row>
    <row r="30" spans="1:14" ht="24" customHeight="1">
      <c r="A30" s="466">
        <v>16</v>
      </c>
      <c r="B30" s="526"/>
      <c r="C30" s="111" t="s">
        <v>102</v>
      </c>
      <c r="D30" s="111">
        <v>75</v>
      </c>
      <c r="E30" s="112">
        <v>30</v>
      </c>
      <c r="F30" s="59" t="s">
        <v>111</v>
      </c>
      <c r="G30" s="78" t="s">
        <v>112</v>
      </c>
      <c r="H30" s="94">
        <v>360</v>
      </c>
      <c r="I30" s="113"/>
      <c r="J30" s="448">
        <f t="shared" si="4"/>
        <v>0</v>
      </c>
      <c r="K30" s="528">
        <v>0.08</v>
      </c>
      <c r="L30" s="451">
        <f t="shared" si="5"/>
        <v>0</v>
      </c>
      <c r="M30" s="516"/>
      <c r="N30" s="514"/>
    </row>
    <row r="31" spans="1:14" ht="24" customHeight="1">
      <c r="A31" s="466">
        <v>17</v>
      </c>
      <c r="B31" s="526"/>
      <c r="C31" s="111" t="s">
        <v>110</v>
      </c>
      <c r="D31" s="111">
        <v>45</v>
      </c>
      <c r="E31" s="112">
        <v>24</v>
      </c>
      <c r="F31" s="59" t="s">
        <v>111</v>
      </c>
      <c r="G31" s="78" t="s">
        <v>112</v>
      </c>
      <c r="H31" s="94">
        <v>696</v>
      </c>
      <c r="I31" s="113"/>
      <c r="J31" s="448">
        <f t="shared" si="4"/>
        <v>0</v>
      </c>
      <c r="K31" s="528">
        <v>0.08</v>
      </c>
      <c r="L31" s="451">
        <f t="shared" si="5"/>
        <v>0</v>
      </c>
      <c r="M31" s="529"/>
      <c r="N31" s="514"/>
    </row>
    <row r="32" spans="1:14" ht="24" customHeight="1">
      <c r="A32" s="466">
        <v>18</v>
      </c>
      <c r="B32" s="526"/>
      <c r="C32" s="87" t="s">
        <v>110</v>
      </c>
      <c r="D32" s="87">
        <v>75</v>
      </c>
      <c r="E32" s="88">
        <v>19</v>
      </c>
      <c r="F32" s="59" t="s">
        <v>111</v>
      </c>
      <c r="G32" s="78" t="s">
        <v>112</v>
      </c>
      <c r="H32" s="46">
        <v>360</v>
      </c>
      <c r="I32" s="110"/>
      <c r="J32" s="448">
        <f t="shared" si="4"/>
        <v>0</v>
      </c>
      <c r="K32" s="384">
        <v>0.08</v>
      </c>
      <c r="L32" s="451">
        <f t="shared" si="5"/>
        <v>0</v>
      </c>
      <c r="M32" s="527"/>
      <c r="N32" s="514"/>
    </row>
    <row r="33" spans="1:14" ht="24" customHeight="1">
      <c r="A33" s="466">
        <v>19</v>
      </c>
      <c r="B33" s="526"/>
      <c r="C33" s="111" t="s">
        <v>110</v>
      </c>
      <c r="D33" s="111">
        <v>75</v>
      </c>
      <c r="E33" s="112">
        <v>24</v>
      </c>
      <c r="F33" s="59" t="s">
        <v>111</v>
      </c>
      <c r="G33" s="78" t="s">
        <v>112</v>
      </c>
      <c r="H33" s="94">
        <v>1332</v>
      </c>
      <c r="I33" s="113"/>
      <c r="J33" s="448">
        <f t="shared" si="4"/>
        <v>0</v>
      </c>
      <c r="K33" s="528">
        <v>0.08</v>
      </c>
      <c r="L33" s="451">
        <f t="shared" si="5"/>
        <v>0</v>
      </c>
      <c r="M33" s="516"/>
      <c r="N33" s="514"/>
    </row>
    <row r="34" spans="1:14" ht="24" customHeight="1">
      <c r="A34" s="466">
        <v>20</v>
      </c>
      <c r="B34" s="526"/>
      <c r="C34" s="111" t="s">
        <v>108</v>
      </c>
      <c r="D34" s="111">
        <v>45</v>
      </c>
      <c r="E34" s="112">
        <v>19</v>
      </c>
      <c r="F34" s="59" t="s">
        <v>111</v>
      </c>
      <c r="G34" s="78" t="s">
        <v>112</v>
      </c>
      <c r="H34" s="94">
        <v>252</v>
      </c>
      <c r="I34" s="113"/>
      <c r="J34" s="448">
        <f t="shared" si="4"/>
        <v>0</v>
      </c>
      <c r="K34" s="378">
        <v>0.08</v>
      </c>
      <c r="L34" s="451">
        <f t="shared" si="5"/>
        <v>0</v>
      </c>
      <c r="M34" s="529"/>
      <c r="N34" s="514"/>
    </row>
    <row r="35" spans="1:14" ht="25.5" customHeight="1">
      <c r="A35" s="530">
        <v>21</v>
      </c>
      <c r="B35" s="531"/>
      <c r="C35" s="111" t="s">
        <v>108</v>
      </c>
      <c r="D35" s="111">
        <v>75</v>
      </c>
      <c r="E35" s="112">
        <v>19</v>
      </c>
      <c r="F35" s="59" t="s">
        <v>111</v>
      </c>
      <c r="G35" s="78" t="s">
        <v>112</v>
      </c>
      <c r="H35" s="94">
        <v>300</v>
      </c>
      <c r="I35" s="113"/>
      <c r="J35" s="448">
        <f t="shared" si="4"/>
        <v>0</v>
      </c>
      <c r="K35" s="528">
        <v>0.08</v>
      </c>
      <c r="L35" s="451">
        <f t="shared" si="5"/>
        <v>0</v>
      </c>
      <c r="M35" s="527"/>
      <c r="N35" s="514"/>
    </row>
    <row r="36" spans="1:14" ht="24">
      <c r="A36" s="530">
        <v>22</v>
      </c>
      <c r="B36" s="471"/>
      <c r="C36" s="70" t="s">
        <v>116</v>
      </c>
      <c r="D36" s="70">
        <v>45</v>
      </c>
      <c r="E36" s="71">
        <v>16</v>
      </c>
      <c r="F36" s="114" t="s">
        <v>111</v>
      </c>
      <c r="G36" s="115" t="s">
        <v>112</v>
      </c>
      <c r="H36" s="74">
        <v>360</v>
      </c>
      <c r="I36" s="116"/>
      <c r="J36" s="448">
        <f t="shared" si="4"/>
        <v>0</v>
      </c>
      <c r="K36" s="475">
        <v>0.08</v>
      </c>
      <c r="L36" s="451">
        <f t="shared" si="5"/>
        <v>0</v>
      </c>
      <c r="M36" s="516"/>
      <c r="N36" s="485"/>
    </row>
    <row r="37" spans="1:14" ht="60" customHeight="1">
      <c r="A37" s="466">
        <v>23</v>
      </c>
      <c r="B37" s="532"/>
      <c r="C37" s="111" t="s">
        <v>300</v>
      </c>
      <c r="D37" s="111">
        <v>45</v>
      </c>
      <c r="E37" s="112">
        <v>11</v>
      </c>
      <c r="F37" s="117" t="s">
        <v>318</v>
      </c>
      <c r="G37" s="93" t="s">
        <v>112</v>
      </c>
      <c r="H37" s="94">
        <v>72</v>
      </c>
      <c r="I37" s="98"/>
      <c r="J37" s="448">
        <f t="shared" si="4"/>
        <v>0</v>
      </c>
      <c r="K37" s="378">
        <v>0.08</v>
      </c>
      <c r="L37" s="451">
        <f t="shared" si="5"/>
        <v>0</v>
      </c>
      <c r="M37" s="529"/>
      <c r="N37" s="488"/>
    </row>
    <row r="38" spans="1:14" ht="24" customHeight="1">
      <c r="A38" s="424" t="s">
        <v>117</v>
      </c>
      <c r="C38" s="60"/>
      <c r="D38" s="60"/>
      <c r="E38" s="61"/>
      <c r="F38" s="62"/>
      <c r="G38" s="63"/>
      <c r="H38" s="64"/>
      <c r="I38" s="65"/>
      <c r="J38" s="425"/>
      <c r="K38" s="358"/>
      <c r="L38" s="425"/>
      <c r="N38" s="359"/>
    </row>
    <row r="39" spans="1:14" ht="24" customHeight="1">
      <c r="A39" s="360"/>
      <c r="B39" s="365" t="s">
        <v>301</v>
      </c>
      <c r="C39" s="104"/>
      <c r="D39" s="104"/>
      <c r="E39" s="105"/>
      <c r="F39" s="106"/>
      <c r="G39" s="107"/>
      <c r="H39" s="108"/>
      <c r="I39" s="109"/>
      <c r="J39" s="463"/>
      <c r="K39" s="446"/>
      <c r="L39" s="463"/>
      <c r="M39" s="366"/>
      <c r="N39" s="447"/>
    </row>
    <row r="40" spans="1:14" ht="24" customHeight="1">
      <c r="A40" s="477">
        <v>24</v>
      </c>
      <c r="B40" s="533"/>
      <c r="C40" s="1038"/>
      <c r="D40" s="118"/>
      <c r="E40" s="118"/>
      <c r="F40" s="119" t="s">
        <v>118</v>
      </c>
      <c r="G40" s="120" t="s">
        <v>21</v>
      </c>
      <c r="H40" s="121">
        <v>150</v>
      </c>
      <c r="I40" s="122"/>
      <c r="J40" s="507">
        <f>ROUND(H40*I40,2)</f>
        <v>0</v>
      </c>
      <c r="K40" s="508">
        <v>0.08</v>
      </c>
      <c r="L40" s="534">
        <f>ROUND(J40+J40*K40,2)</f>
        <v>0</v>
      </c>
      <c r="M40" s="535"/>
      <c r="N40" s="536"/>
    </row>
    <row r="41" spans="1:14" ht="24" customHeight="1">
      <c r="A41" s="477">
        <v>25</v>
      </c>
      <c r="B41" s="533"/>
      <c r="C41" s="1039"/>
      <c r="D41" s="118"/>
      <c r="E41" s="118"/>
      <c r="F41" s="119" t="s">
        <v>130</v>
      </c>
      <c r="G41" s="120" t="s">
        <v>21</v>
      </c>
      <c r="H41" s="121">
        <v>40</v>
      </c>
      <c r="I41" s="122"/>
      <c r="J41" s="507">
        <f>ROUND(H41*I41,2)</f>
        <v>0</v>
      </c>
      <c r="K41" s="508">
        <v>0.08</v>
      </c>
      <c r="L41" s="534">
        <f>ROUND(J41+J41*K41,2)</f>
        <v>0</v>
      </c>
      <c r="M41" s="535"/>
      <c r="N41" s="536"/>
    </row>
    <row r="42" spans="1:14" ht="24" customHeight="1">
      <c r="A42" s="477">
        <v>26</v>
      </c>
      <c r="B42" s="533"/>
      <c r="C42" s="1039"/>
      <c r="D42" s="118"/>
      <c r="E42" s="118"/>
      <c r="F42" s="119" t="s">
        <v>410</v>
      </c>
      <c r="G42" s="120" t="s">
        <v>21</v>
      </c>
      <c r="H42" s="121">
        <v>40</v>
      </c>
      <c r="I42" s="122"/>
      <c r="J42" s="507">
        <f>ROUND(H42*I42,2)</f>
        <v>0</v>
      </c>
      <c r="K42" s="508">
        <v>0.08</v>
      </c>
      <c r="L42" s="534">
        <f>ROUND(J42+J42*K42,2)</f>
        <v>0</v>
      </c>
      <c r="M42" s="535"/>
      <c r="N42" s="536"/>
    </row>
    <row r="43" spans="1:14" ht="24" customHeight="1">
      <c r="A43" s="537"/>
      <c r="B43" s="365" t="s">
        <v>228</v>
      </c>
      <c r="C43" s="123"/>
      <c r="D43" s="123"/>
      <c r="E43" s="123"/>
      <c r="F43" s="123"/>
      <c r="G43" s="123"/>
      <c r="H43" s="123"/>
      <c r="I43" s="124"/>
      <c r="J43" s="538"/>
      <c r="K43" s="539"/>
      <c r="L43" s="538"/>
      <c r="M43" s="482"/>
      <c r="N43" s="447"/>
    </row>
    <row r="44" spans="1:14" ht="24" customHeight="1">
      <c r="A44" s="540">
        <v>27</v>
      </c>
      <c r="B44" s="541"/>
      <c r="C44" s="112" t="s">
        <v>138</v>
      </c>
      <c r="D44" s="112" t="s">
        <v>127</v>
      </c>
      <c r="E44" s="112">
        <v>48</v>
      </c>
      <c r="F44" s="93" t="s">
        <v>109</v>
      </c>
      <c r="G44" s="112" t="s">
        <v>105</v>
      </c>
      <c r="H44" s="112">
        <v>120</v>
      </c>
      <c r="I44" s="122"/>
      <c r="J44" s="507">
        <f>ROUND(H44*I44,2)</f>
        <v>0</v>
      </c>
      <c r="K44" s="508">
        <v>0.08</v>
      </c>
      <c r="L44" s="534">
        <f>ROUND(J44+J44*K44,2)</f>
        <v>0</v>
      </c>
      <c r="M44" s="535"/>
      <c r="N44" s="536"/>
    </row>
    <row r="45" spans="1:14" ht="24" customHeight="1">
      <c r="A45" s="542">
        <v>28</v>
      </c>
      <c r="B45" s="543"/>
      <c r="C45" s="111" t="s">
        <v>102</v>
      </c>
      <c r="D45" s="111" t="s">
        <v>127</v>
      </c>
      <c r="E45" s="112">
        <v>48</v>
      </c>
      <c r="F45" s="92" t="s">
        <v>109</v>
      </c>
      <c r="G45" s="93" t="s">
        <v>105</v>
      </c>
      <c r="H45" s="94">
        <v>120</v>
      </c>
      <c r="I45" s="113"/>
      <c r="J45" s="507">
        <f>ROUND(H45*I45,2)</f>
        <v>0</v>
      </c>
      <c r="K45" s="528">
        <v>0.08</v>
      </c>
      <c r="L45" s="534">
        <f>ROUND(J45+J45*K45,2)</f>
        <v>0</v>
      </c>
      <c r="M45" s="535"/>
      <c r="N45" s="536"/>
    </row>
    <row r="46" spans="1:14" ht="24" customHeight="1">
      <c r="A46" s="450"/>
      <c r="B46" s="365" t="s">
        <v>229</v>
      </c>
      <c r="C46" s="125"/>
      <c r="D46" s="125"/>
      <c r="E46" s="125"/>
      <c r="F46" s="125"/>
      <c r="G46" s="125"/>
      <c r="H46" s="125"/>
      <c r="I46" s="65"/>
      <c r="J46" s="366"/>
      <c r="K46" s="544"/>
      <c r="L46" s="366"/>
      <c r="N46" s="447"/>
    </row>
    <row r="47" spans="1:14" ht="24" customHeight="1" thickBot="1">
      <c r="A47" s="545">
        <v>29</v>
      </c>
      <c r="B47" s="546"/>
      <c r="C47" s="1060" t="s">
        <v>319</v>
      </c>
      <c r="D47" s="1061"/>
      <c r="E47" s="1061"/>
      <c r="F47" s="1062"/>
      <c r="G47" s="126" t="s">
        <v>21</v>
      </c>
      <c r="H47" s="127">
        <v>120</v>
      </c>
      <c r="I47" s="128"/>
      <c r="J47" s="547">
        <f>ROUND(H47*I47,2)</f>
        <v>0</v>
      </c>
      <c r="K47" s="548">
        <v>0.08</v>
      </c>
      <c r="L47" s="549">
        <f>ROUND(J47+J47*K47,2)</f>
        <v>0</v>
      </c>
      <c r="M47" s="550"/>
      <c r="N47" s="551"/>
    </row>
    <row r="48" spans="1:14" ht="14.25" customHeight="1">
      <c r="A48" s="61"/>
      <c r="B48" s="552"/>
      <c r="C48" s="553"/>
      <c r="D48" s="553"/>
      <c r="E48" s="553"/>
      <c r="F48" s="553"/>
      <c r="G48" s="554"/>
      <c r="H48" s="64"/>
      <c r="I48" s="425"/>
      <c r="J48" s="425"/>
      <c r="K48" s="445"/>
      <c r="L48" s="425"/>
      <c r="M48" s="302"/>
    </row>
    <row r="49" spans="2:14" ht="15.75">
      <c r="I49" s="500" t="s">
        <v>1</v>
      </c>
      <c r="J49" s="419">
        <f>SUM(J10:J47)</f>
        <v>0</v>
      </c>
      <c r="K49" s="503"/>
      <c r="L49" s="419">
        <f>SUM(L10:L47)</f>
        <v>0</v>
      </c>
    </row>
    <row r="50" spans="2:14">
      <c r="B50" s="455" t="s">
        <v>6</v>
      </c>
      <c r="J50" s="333"/>
      <c r="L50" s="333"/>
    </row>
    <row r="51" spans="2:14" ht="36" customHeight="1">
      <c r="B51" s="1051" t="s">
        <v>317</v>
      </c>
      <c r="C51" s="1051"/>
      <c r="D51" s="1051"/>
      <c r="E51" s="1051"/>
      <c r="F51" s="1051"/>
      <c r="G51" s="1051"/>
      <c r="H51" s="1051"/>
      <c r="I51" s="1051"/>
      <c r="J51" s="1051"/>
      <c r="K51" s="1051"/>
      <c r="L51" s="1051"/>
      <c r="M51" s="1051"/>
      <c r="N51" s="1051"/>
    </row>
    <row r="52" spans="2:14">
      <c r="J52" s="333"/>
      <c r="L52" s="333"/>
    </row>
    <row r="53" spans="2:14">
      <c r="J53" s="333"/>
      <c r="L53" s="333"/>
    </row>
    <row r="54" spans="2:14">
      <c r="J54" s="333"/>
      <c r="L54" s="333"/>
    </row>
    <row r="55" spans="2:14">
      <c r="C55" s="333"/>
      <c r="D55" s="333"/>
      <c r="E55" s="333"/>
      <c r="F55" s="555"/>
      <c r="G55" s="333"/>
      <c r="H55" s="333"/>
      <c r="I55" s="425"/>
      <c r="J55" s="425"/>
      <c r="K55" s="445"/>
      <c r="L55" s="425"/>
    </row>
  </sheetData>
  <mergeCells count="2">
    <mergeCell ref="C47:F47"/>
    <mergeCell ref="B51:N51"/>
  </mergeCells>
  <pageMargins left="0.39370078740157483" right="0.39370078740157483" top="0.98425196850393704" bottom="0.78740157480314965" header="0.51181102362204722" footer="0.51181102362204722"/>
  <pageSetup paperSize="9" scale="86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35"/>
  <sheetViews>
    <sheetView workbookViewId="0">
      <selection activeCell="A32" sqref="A32"/>
    </sheetView>
  </sheetViews>
  <sheetFormatPr defaultRowHeight="12.75"/>
  <cols>
    <col min="1" max="1" width="4.7109375" style="302" customWidth="1"/>
    <col min="2" max="2" width="25.7109375" style="302" customWidth="1"/>
    <col min="3" max="5" width="8.7109375" style="302" customWidth="1"/>
    <col min="6" max="7" width="10.7109375" style="302" customWidth="1"/>
    <col min="8" max="8" width="8.7109375" style="302" customWidth="1"/>
    <col min="9" max="9" width="11.7109375" style="302" customWidth="1"/>
    <col min="10" max="10" width="14.7109375" style="302" customWidth="1"/>
    <col min="11" max="11" width="6.7109375" style="333" customWidth="1"/>
    <col min="12" max="12" width="14.7109375" style="302" customWidth="1"/>
    <col min="13" max="13" width="16.7109375" style="237" customWidth="1"/>
    <col min="14" max="14" width="12.7109375" style="237" customWidth="1"/>
    <col min="15" max="256" width="9.140625" style="302"/>
    <col min="257" max="257" width="4.7109375" style="302" customWidth="1"/>
    <col min="258" max="258" width="25.7109375" style="302" customWidth="1"/>
    <col min="259" max="261" width="8.7109375" style="302" customWidth="1"/>
    <col min="262" max="262" width="12.7109375" style="302" customWidth="1"/>
    <col min="263" max="263" width="10.7109375" style="302" customWidth="1"/>
    <col min="264" max="264" width="8.7109375" style="302" customWidth="1"/>
    <col min="265" max="265" width="11.7109375" style="302" customWidth="1"/>
    <col min="266" max="266" width="14.7109375" style="302" customWidth="1"/>
    <col min="267" max="267" width="6.7109375" style="302" customWidth="1"/>
    <col min="268" max="268" width="14.7109375" style="302" customWidth="1"/>
    <col min="269" max="269" width="16.7109375" style="302" customWidth="1"/>
    <col min="270" max="270" width="12.7109375" style="302" customWidth="1"/>
    <col min="271" max="512" width="9.140625" style="302"/>
    <col min="513" max="513" width="4.7109375" style="302" customWidth="1"/>
    <col min="514" max="514" width="25.7109375" style="302" customWidth="1"/>
    <col min="515" max="517" width="8.7109375" style="302" customWidth="1"/>
    <col min="518" max="518" width="12.7109375" style="302" customWidth="1"/>
    <col min="519" max="519" width="10.7109375" style="302" customWidth="1"/>
    <col min="520" max="520" width="8.7109375" style="302" customWidth="1"/>
    <col min="521" max="521" width="11.7109375" style="302" customWidth="1"/>
    <col min="522" max="522" width="14.7109375" style="302" customWidth="1"/>
    <col min="523" max="523" width="6.7109375" style="302" customWidth="1"/>
    <col min="524" max="524" width="14.7109375" style="302" customWidth="1"/>
    <col min="525" max="525" width="16.7109375" style="302" customWidth="1"/>
    <col min="526" max="526" width="12.7109375" style="302" customWidth="1"/>
    <col min="527" max="768" width="9.140625" style="302"/>
    <col min="769" max="769" width="4.7109375" style="302" customWidth="1"/>
    <col min="770" max="770" width="25.7109375" style="302" customWidth="1"/>
    <col min="771" max="773" width="8.7109375" style="302" customWidth="1"/>
    <col min="774" max="774" width="12.7109375" style="302" customWidth="1"/>
    <col min="775" max="775" width="10.7109375" style="302" customWidth="1"/>
    <col min="776" max="776" width="8.7109375" style="302" customWidth="1"/>
    <col min="777" max="777" width="11.7109375" style="302" customWidth="1"/>
    <col min="778" max="778" width="14.7109375" style="302" customWidth="1"/>
    <col min="779" max="779" width="6.7109375" style="302" customWidth="1"/>
    <col min="780" max="780" width="14.7109375" style="302" customWidth="1"/>
    <col min="781" max="781" width="16.7109375" style="302" customWidth="1"/>
    <col min="782" max="782" width="12.7109375" style="302" customWidth="1"/>
    <col min="783" max="1024" width="9.140625" style="302"/>
    <col min="1025" max="1025" width="4.7109375" style="302" customWidth="1"/>
    <col min="1026" max="1026" width="25.7109375" style="302" customWidth="1"/>
    <col min="1027" max="1029" width="8.7109375" style="302" customWidth="1"/>
    <col min="1030" max="1030" width="12.7109375" style="302" customWidth="1"/>
    <col min="1031" max="1031" width="10.7109375" style="302" customWidth="1"/>
    <col min="1032" max="1032" width="8.7109375" style="302" customWidth="1"/>
    <col min="1033" max="1033" width="11.7109375" style="302" customWidth="1"/>
    <col min="1034" max="1034" width="14.7109375" style="302" customWidth="1"/>
    <col min="1035" max="1035" width="6.7109375" style="302" customWidth="1"/>
    <col min="1036" max="1036" width="14.7109375" style="302" customWidth="1"/>
    <col min="1037" max="1037" width="16.7109375" style="302" customWidth="1"/>
    <col min="1038" max="1038" width="12.7109375" style="302" customWidth="1"/>
    <col min="1039" max="1280" width="9.140625" style="302"/>
    <col min="1281" max="1281" width="4.7109375" style="302" customWidth="1"/>
    <col min="1282" max="1282" width="25.7109375" style="302" customWidth="1"/>
    <col min="1283" max="1285" width="8.7109375" style="302" customWidth="1"/>
    <col min="1286" max="1286" width="12.7109375" style="302" customWidth="1"/>
    <col min="1287" max="1287" width="10.7109375" style="302" customWidth="1"/>
    <col min="1288" max="1288" width="8.7109375" style="302" customWidth="1"/>
    <col min="1289" max="1289" width="11.7109375" style="302" customWidth="1"/>
    <col min="1290" max="1290" width="14.7109375" style="302" customWidth="1"/>
    <col min="1291" max="1291" width="6.7109375" style="302" customWidth="1"/>
    <col min="1292" max="1292" width="14.7109375" style="302" customWidth="1"/>
    <col min="1293" max="1293" width="16.7109375" style="302" customWidth="1"/>
    <col min="1294" max="1294" width="12.7109375" style="302" customWidth="1"/>
    <col min="1295" max="1536" width="9.140625" style="302"/>
    <col min="1537" max="1537" width="4.7109375" style="302" customWidth="1"/>
    <col min="1538" max="1538" width="25.7109375" style="302" customWidth="1"/>
    <col min="1539" max="1541" width="8.7109375" style="302" customWidth="1"/>
    <col min="1542" max="1542" width="12.7109375" style="302" customWidth="1"/>
    <col min="1543" max="1543" width="10.7109375" style="302" customWidth="1"/>
    <col min="1544" max="1544" width="8.7109375" style="302" customWidth="1"/>
    <col min="1545" max="1545" width="11.7109375" style="302" customWidth="1"/>
    <col min="1546" max="1546" width="14.7109375" style="302" customWidth="1"/>
    <col min="1547" max="1547" width="6.7109375" style="302" customWidth="1"/>
    <col min="1548" max="1548" width="14.7109375" style="302" customWidth="1"/>
    <col min="1549" max="1549" width="16.7109375" style="302" customWidth="1"/>
    <col min="1550" max="1550" width="12.7109375" style="302" customWidth="1"/>
    <col min="1551" max="1792" width="9.140625" style="302"/>
    <col min="1793" max="1793" width="4.7109375" style="302" customWidth="1"/>
    <col min="1794" max="1794" width="25.7109375" style="302" customWidth="1"/>
    <col min="1795" max="1797" width="8.7109375" style="302" customWidth="1"/>
    <col min="1798" max="1798" width="12.7109375" style="302" customWidth="1"/>
    <col min="1799" max="1799" width="10.7109375" style="302" customWidth="1"/>
    <col min="1800" max="1800" width="8.7109375" style="302" customWidth="1"/>
    <col min="1801" max="1801" width="11.7109375" style="302" customWidth="1"/>
    <col min="1802" max="1802" width="14.7109375" style="302" customWidth="1"/>
    <col min="1803" max="1803" width="6.7109375" style="302" customWidth="1"/>
    <col min="1804" max="1804" width="14.7109375" style="302" customWidth="1"/>
    <col min="1805" max="1805" width="16.7109375" style="302" customWidth="1"/>
    <col min="1806" max="1806" width="12.7109375" style="302" customWidth="1"/>
    <col min="1807" max="2048" width="9.140625" style="302"/>
    <col min="2049" max="2049" width="4.7109375" style="302" customWidth="1"/>
    <col min="2050" max="2050" width="25.7109375" style="302" customWidth="1"/>
    <col min="2051" max="2053" width="8.7109375" style="302" customWidth="1"/>
    <col min="2054" max="2054" width="12.7109375" style="302" customWidth="1"/>
    <col min="2055" max="2055" width="10.7109375" style="302" customWidth="1"/>
    <col min="2056" max="2056" width="8.7109375" style="302" customWidth="1"/>
    <col min="2057" max="2057" width="11.7109375" style="302" customWidth="1"/>
    <col min="2058" max="2058" width="14.7109375" style="302" customWidth="1"/>
    <col min="2059" max="2059" width="6.7109375" style="302" customWidth="1"/>
    <col min="2060" max="2060" width="14.7109375" style="302" customWidth="1"/>
    <col min="2061" max="2061" width="16.7109375" style="302" customWidth="1"/>
    <col min="2062" max="2062" width="12.7109375" style="302" customWidth="1"/>
    <col min="2063" max="2304" width="9.140625" style="302"/>
    <col min="2305" max="2305" width="4.7109375" style="302" customWidth="1"/>
    <col min="2306" max="2306" width="25.7109375" style="302" customWidth="1"/>
    <col min="2307" max="2309" width="8.7109375" style="302" customWidth="1"/>
    <col min="2310" max="2310" width="12.7109375" style="302" customWidth="1"/>
    <col min="2311" max="2311" width="10.7109375" style="302" customWidth="1"/>
    <col min="2312" max="2312" width="8.7109375" style="302" customWidth="1"/>
    <col min="2313" max="2313" width="11.7109375" style="302" customWidth="1"/>
    <col min="2314" max="2314" width="14.7109375" style="302" customWidth="1"/>
    <col min="2315" max="2315" width="6.7109375" style="302" customWidth="1"/>
    <col min="2316" max="2316" width="14.7109375" style="302" customWidth="1"/>
    <col min="2317" max="2317" width="16.7109375" style="302" customWidth="1"/>
    <col min="2318" max="2318" width="12.7109375" style="302" customWidth="1"/>
    <col min="2319" max="2560" width="9.140625" style="302"/>
    <col min="2561" max="2561" width="4.7109375" style="302" customWidth="1"/>
    <col min="2562" max="2562" width="25.7109375" style="302" customWidth="1"/>
    <col min="2563" max="2565" width="8.7109375" style="302" customWidth="1"/>
    <col min="2566" max="2566" width="12.7109375" style="302" customWidth="1"/>
    <col min="2567" max="2567" width="10.7109375" style="302" customWidth="1"/>
    <col min="2568" max="2568" width="8.7109375" style="302" customWidth="1"/>
    <col min="2569" max="2569" width="11.7109375" style="302" customWidth="1"/>
    <col min="2570" max="2570" width="14.7109375" style="302" customWidth="1"/>
    <col min="2571" max="2571" width="6.7109375" style="302" customWidth="1"/>
    <col min="2572" max="2572" width="14.7109375" style="302" customWidth="1"/>
    <col min="2573" max="2573" width="16.7109375" style="302" customWidth="1"/>
    <col min="2574" max="2574" width="12.7109375" style="302" customWidth="1"/>
    <col min="2575" max="2816" width="9.140625" style="302"/>
    <col min="2817" max="2817" width="4.7109375" style="302" customWidth="1"/>
    <col min="2818" max="2818" width="25.7109375" style="302" customWidth="1"/>
    <col min="2819" max="2821" width="8.7109375" style="302" customWidth="1"/>
    <col min="2822" max="2822" width="12.7109375" style="302" customWidth="1"/>
    <col min="2823" max="2823" width="10.7109375" style="302" customWidth="1"/>
    <col min="2824" max="2824" width="8.7109375" style="302" customWidth="1"/>
    <col min="2825" max="2825" width="11.7109375" style="302" customWidth="1"/>
    <col min="2826" max="2826" width="14.7109375" style="302" customWidth="1"/>
    <col min="2827" max="2827" width="6.7109375" style="302" customWidth="1"/>
    <col min="2828" max="2828" width="14.7109375" style="302" customWidth="1"/>
    <col min="2829" max="2829" width="16.7109375" style="302" customWidth="1"/>
    <col min="2830" max="2830" width="12.7109375" style="302" customWidth="1"/>
    <col min="2831" max="3072" width="9.140625" style="302"/>
    <col min="3073" max="3073" width="4.7109375" style="302" customWidth="1"/>
    <col min="3074" max="3074" width="25.7109375" style="302" customWidth="1"/>
    <col min="3075" max="3077" width="8.7109375" style="302" customWidth="1"/>
    <col min="3078" max="3078" width="12.7109375" style="302" customWidth="1"/>
    <col min="3079" max="3079" width="10.7109375" style="302" customWidth="1"/>
    <col min="3080" max="3080" width="8.7109375" style="302" customWidth="1"/>
    <col min="3081" max="3081" width="11.7109375" style="302" customWidth="1"/>
    <col min="3082" max="3082" width="14.7109375" style="302" customWidth="1"/>
    <col min="3083" max="3083" width="6.7109375" style="302" customWidth="1"/>
    <col min="3084" max="3084" width="14.7109375" style="302" customWidth="1"/>
    <col min="3085" max="3085" width="16.7109375" style="302" customWidth="1"/>
    <col min="3086" max="3086" width="12.7109375" style="302" customWidth="1"/>
    <col min="3087" max="3328" width="9.140625" style="302"/>
    <col min="3329" max="3329" width="4.7109375" style="302" customWidth="1"/>
    <col min="3330" max="3330" width="25.7109375" style="302" customWidth="1"/>
    <col min="3331" max="3333" width="8.7109375" style="302" customWidth="1"/>
    <col min="3334" max="3334" width="12.7109375" style="302" customWidth="1"/>
    <col min="3335" max="3335" width="10.7109375" style="302" customWidth="1"/>
    <col min="3336" max="3336" width="8.7109375" style="302" customWidth="1"/>
    <col min="3337" max="3337" width="11.7109375" style="302" customWidth="1"/>
    <col min="3338" max="3338" width="14.7109375" style="302" customWidth="1"/>
    <col min="3339" max="3339" width="6.7109375" style="302" customWidth="1"/>
    <col min="3340" max="3340" width="14.7109375" style="302" customWidth="1"/>
    <col min="3341" max="3341" width="16.7109375" style="302" customWidth="1"/>
    <col min="3342" max="3342" width="12.7109375" style="302" customWidth="1"/>
    <col min="3343" max="3584" width="9.140625" style="302"/>
    <col min="3585" max="3585" width="4.7109375" style="302" customWidth="1"/>
    <col min="3586" max="3586" width="25.7109375" style="302" customWidth="1"/>
    <col min="3587" max="3589" width="8.7109375" style="302" customWidth="1"/>
    <col min="3590" max="3590" width="12.7109375" style="302" customWidth="1"/>
    <col min="3591" max="3591" width="10.7109375" style="302" customWidth="1"/>
    <col min="3592" max="3592" width="8.7109375" style="302" customWidth="1"/>
    <col min="3593" max="3593" width="11.7109375" style="302" customWidth="1"/>
    <col min="3594" max="3594" width="14.7109375" style="302" customWidth="1"/>
    <col min="3595" max="3595" width="6.7109375" style="302" customWidth="1"/>
    <col min="3596" max="3596" width="14.7109375" style="302" customWidth="1"/>
    <col min="3597" max="3597" width="16.7109375" style="302" customWidth="1"/>
    <col min="3598" max="3598" width="12.7109375" style="302" customWidth="1"/>
    <col min="3599" max="3840" width="9.140625" style="302"/>
    <col min="3841" max="3841" width="4.7109375" style="302" customWidth="1"/>
    <col min="3842" max="3842" width="25.7109375" style="302" customWidth="1"/>
    <col min="3843" max="3845" width="8.7109375" style="302" customWidth="1"/>
    <col min="3846" max="3846" width="12.7109375" style="302" customWidth="1"/>
    <col min="3847" max="3847" width="10.7109375" style="302" customWidth="1"/>
    <col min="3848" max="3848" width="8.7109375" style="302" customWidth="1"/>
    <col min="3849" max="3849" width="11.7109375" style="302" customWidth="1"/>
    <col min="3850" max="3850" width="14.7109375" style="302" customWidth="1"/>
    <col min="3851" max="3851" width="6.7109375" style="302" customWidth="1"/>
    <col min="3852" max="3852" width="14.7109375" style="302" customWidth="1"/>
    <col min="3853" max="3853" width="16.7109375" style="302" customWidth="1"/>
    <col min="3854" max="3854" width="12.7109375" style="302" customWidth="1"/>
    <col min="3855" max="4096" width="9.140625" style="302"/>
    <col min="4097" max="4097" width="4.7109375" style="302" customWidth="1"/>
    <col min="4098" max="4098" width="25.7109375" style="302" customWidth="1"/>
    <col min="4099" max="4101" width="8.7109375" style="302" customWidth="1"/>
    <col min="4102" max="4102" width="12.7109375" style="302" customWidth="1"/>
    <col min="4103" max="4103" width="10.7109375" style="302" customWidth="1"/>
    <col min="4104" max="4104" width="8.7109375" style="302" customWidth="1"/>
    <col min="4105" max="4105" width="11.7109375" style="302" customWidth="1"/>
    <col min="4106" max="4106" width="14.7109375" style="302" customWidth="1"/>
    <col min="4107" max="4107" width="6.7109375" style="302" customWidth="1"/>
    <col min="4108" max="4108" width="14.7109375" style="302" customWidth="1"/>
    <col min="4109" max="4109" width="16.7109375" style="302" customWidth="1"/>
    <col min="4110" max="4110" width="12.7109375" style="302" customWidth="1"/>
    <col min="4111" max="4352" width="9.140625" style="302"/>
    <col min="4353" max="4353" width="4.7109375" style="302" customWidth="1"/>
    <col min="4354" max="4354" width="25.7109375" style="302" customWidth="1"/>
    <col min="4355" max="4357" width="8.7109375" style="302" customWidth="1"/>
    <col min="4358" max="4358" width="12.7109375" style="302" customWidth="1"/>
    <col min="4359" max="4359" width="10.7109375" style="302" customWidth="1"/>
    <col min="4360" max="4360" width="8.7109375" style="302" customWidth="1"/>
    <col min="4361" max="4361" width="11.7109375" style="302" customWidth="1"/>
    <col min="4362" max="4362" width="14.7109375" style="302" customWidth="1"/>
    <col min="4363" max="4363" width="6.7109375" style="302" customWidth="1"/>
    <col min="4364" max="4364" width="14.7109375" style="302" customWidth="1"/>
    <col min="4365" max="4365" width="16.7109375" style="302" customWidth="1"/>
    <col min="4366" max="4366" width="12.7109375" style="302" customWidth="1"/>
    <col min="4367" max="4608" width="9.140625" style="302"/>
    <col min="4609" max="4609" width="4.7109375" style="302" customWidth="1"/>
    <col min="4610" max="4610" width="25.7109375" style="302" customWidth="1"/>
    <col min="4611" max="4613" width="8.7109375" style="302" customWidth="1"/>
    <col min="4614" max="4614" width="12.7109375" style="302" customWidth="1"/>
    <col min="4615" max="4615" width="10.7109375" style="302" customWidth="1"/>
    <col min="4616" max="4616" width="8.7109375" style="302" customWidth="1"/>
    <col min="4617" max="4617" width="11.7109375" style="302" customWidth="1"/>
    <col min="4618" max="4618" width="14.7109375" style="302" customWidth="1"/>
    <col min="4619" max="4619" width="6.7109375" style="302" customWidth="1"/>
    <col min="4620" max="4620" width="14.7109375" style="302" customWidth="1"/>
    <col min="4621" max="4621" width="16.7109375" style="302" customWidth="1"/>
    <col min="4622" max="4622" width="12.7109375" style="302" customWidth="1"/>
    <col min="4623" max="4864" width="9.140625" style="302"/>
    <col min="4865" max="4865" width="4.7109375" style="302" customWidth="1"/>
    <col min="4866" max="4866" width="25.7109375" style="302" customWidth="1"/>
    <col min="4867" max="4869" width="8.7109375" style="302" customWidth="1"/>
    <col min="4870" max="4870" width="12.7109375" style="302" customWidth="1"/>
    <col min="4871" max="4871" width="10.7109375" style="302" customWidth="1"/>
    <col min="4872" max="4872" width="8.7109375" style="302" customWidth="1"/>
    <col min="4873" max="4873" width="11.7109375" style="302" customWidth="1"/>
    <col min="4874" max="4874" width="14.7109375" style="302" customWidth="1"/>
    <col min="4875" max="4875" width="6.7109375" style="302" customWidth="1"/>
    <col min="4876" max="4876" width="14.7109375" style="302" customWidth="1"/>
    <col min="4877" max="4877" width="16.7109375" style="302" customWidth="1"/>
    <col min="4878" max="4878" width="12.7109375" style="302" customWidth="1"/>
    <col min="4879" max="5120" width="9.140625" style="302"/>
    <col min="5121" max="5121" width="4.7109375" style="302" customWidth="1"/>
    <col min="5122" max="5122" width="25.7109375" style="302" customWidth="1"/>
    <col min="5123" max="5125" width="8.7109375" style="302" customWidth="1"/>
    <col min="5126" max="5126" width="12.7109375" style="302" customWidth="1"/>
    <col min="5127" max="5127" width="10.7109375" style="302" customWidth="1"/>
    <col min="5128" max="5128" width="8.7109375" style="302" customWidth="1"/>
    <col min="5129" max="5129" width="11.7109375" style="302" customWidth="1"/>
    <col min="5130" max="5130" width="14.7109375" style="302" customWidth="1"/>
    <col min="5131" max="5131" width="6.7109375" style="302" customWidth="1"/>
    <col min="5132" max="5132" width="14.7109375" style="302" customWidth="1"/>
    <col min="5133" max="5133" width="16.7109375" style="302" customWidth="1"/>
    <col min="5134" max="5134" width="12.7109375" style="302" customWidth="1"/>
    <col min="5135" max="5376" width="9.140625" style="302"/>
    <col min="5377" max="5377" width="4.7109375" style="302" customWidth="1"/>
    <col min="5378" max="5378" width="25.7109375" style="302" customWidth="1"/>
    <col min="5379" max="5381" width="8.7109375" style="302" customWidth="1"/>
    <col min="5382" max="5382" width="12.7109375" style="302" customWidth="1"/>
    <col min="5383" max="5383" width="10.7109375" style="302" customWidth="1"/>
    <col min="5384" max="5384" width="8.7109375" style="302" customWidth="1"/>
    <col min="5385" max="5385" width="11.7109375" style="302" customWidth="1"/>
    <col min="5386" max="5386" width="14.7109375" style="302" customWidth="1"/>
    <col min="5387" max="5387" width="6.7109375" style="302" customWidth="1"/>
    <col min="5388" max="5388" width="14.7109375" style="302" customWidth="1"/>
    <col min="5389" max="5389" width="16.7109375" style="302" customWidth="1"/>
    <col min="5390" max="5390" width="12.7109375" style="302" customWidth="1"/>
    <col min="5391" max="5632" width="9.140625" style="302"/>
    <col min="5633" max="5633" width="4.7109375" style="302" customWidth="1"/>
    <col min="5634" max="5634" width="25.7109375" style="302" customWidth="1"/>
    <col min="5635" max="5637" width="8.7109375" style="302" customWidth="1"/>
    <col min="5638" max="5638" width="12.7109375" style="302" customWidth="1"/>
    <col min="5639" max="5639" width="10.7109375" style="302" customWidth="1"/>
    <col min="5640" max="5640" width="8.7109375" style="302" customWidth="1"/>
    <col min="5641" max="5641" width="11.7109375" style="302" customWidth="1"/>
    <col min="5642" max="5642" width="14.7109375" style="302" customWidth="1"/>
    <col min="5643" max="5643" width="6.7109375" style="302" customWidth="1"/>
    <col min="5644" max="5644" width="14.7109375" style="302" customWidth="1"/>
    <col min="5645" max="5645" width="16.7109375" style="302" customWidth="1"/>
    <col min="5646" max="5646" width="12.7109375" style="302" customWidth="1"/>
    <col min="5647" max="5888" width="9.140625" style="302"/>
    <col min="5889" max="5889" width="4.7109375" style="302" customWidth="1"/>
    <col min="5890" max="5890" width="25.7109375" style="302" customWidth="1"/>
    <col min="5891" max="5893" width="8.7109375" style="302" customWidth="1"/>
    <col min="5894" max="5894" width="12.7109375" style="302" customWidth="1"/>
    <col min="5895" max="5895" width="10.7109375" style="302" customWidth="1"/>
    <col min="5896" max="5896" width="8.7109375" style="302" customWidth="1"/>
    <col min="5897" max="5897" width="11.7109375" style="302" customWidth="1"/>
    <col min="5898" max="5898" width="14.7109375" style="302" customWidth="1"/>
    <col min="5899" max="5899" width="6.7109375" style="302" customWidth="1"/>
    <col min="5900" max="5900" width="14.7109375" style="302" customWidth="1"/>
    <col min="5901" max="5901" width="16.7109375" style="302" customWidth="1"/>
    <col min="5902" max="5902" width="12.7109375" style="302" customWidth="1"/>
    <col min="5903" max="6144" width="9.140625" style="302"/>
    <col min="6145" max="6145" width="4.7109375" style="302" customWidth="1"/>
    <col min="6146" max="6146" width="25.7109375" style="302" customWidth="1"/>
    <col min="6147" max="6149" width="8.7109375" style="302" customWidth="1"/>
    <col min="6150" max="6150" width="12.7109375" style="302" customWidth="1"/>
    <col min="6151" max="6151" width="10.7109375" style="302" customWidth="1"/>
    <col min="6152" max="6152" width="8.7109375" style="302" customWidth="1"/>
    <col min="6153" max="6153" width="11.7109375" style="302" customWidth="1"/>
    <col min="6154" max="6154" width="14.7109375" style="302" customWidth="1"/>
    <col min="6155" max="6155" width="6.7109375" style="302" customWidth="1"/>
    <col min="6156" max="6156" width="14.7109375" style="302" customWidth="1"/>
    <col min="6157" max="6157" width="16.7109375" style="302" customWidth="1"/>
    <col min="6158" max="6158" width="12.7109375" style="302" customWidth="1"/>
    <col min="6159" max="6400" width="9.140625" style="302"/>
    <col min="6401" max="6401" width="4.7109375" style="302" customWidth="1"/>
    <col min="6402" max="6402" width="25.7109375" style="302" customWidth="1"/>
    <col min="6403" max="6405" width="8.7109375" style="302" customWidth="1"/>
    <col min="6406" max="6406" width="12.7109375" style="302" customWidth="1"/>
    <col min="6407" max="6407" width="10.7109375" style="302" customWidth="1"/>
    <col min="6408" max="6408" width="8.7109375" style="302" customWidth="1"/>
    <col min="6409" max="6409" width="11.7109375" style="302" customWidth="1"/>
    <col min="6410" max="6410" width="14.7109375" style="302" customWidth="1"/>
    <col min="6411" max="6411" width="6.7109375" style="302" customWidth="1"/>
    <col min="6412" max="6412" width="14.7109375" style="302" customWidth="1"/>
    <col min="6413" max="6413" width="16.7109375" style="302" customWidth="1"/>
    <col min="6414" max="6414" width="12.7109375" style="302" customWidth="1"/>
    <col min="6415" max="6656" width="9.140625" style="302"/>
    <col min="6657" max="6657" width="4.7109375" style="302" customWidth="1"/>
    <col min="6658" max="6658" width="25.7109375" style="302" customWidth="1"/>
    <col min="6659" max="6661" width="8.7109375" style="302" customWidth="1"/>
    <col min="6662" max="6662" width="12.7109375" style="302" customWidth="1"/>
    <col min="6663" max="6663" width="10.7109375" style="302" customWidth="1"/>
    <col min="6664" max="6664" width="8.7109375" style="302" customWidth="1"/>
    <col min="6665" max="6665" width="11.7109375" style="302" customWidth="1"/>
    <col min="6666" max="6666" width="14.7109375" style="302" customWidth="1"/>
    <col min="6667" max="6667" width="6.7109375" style="302" customWidth="1"/>
    <col min="6668" max="6668" width="14.7109375" style="302" customWidth="1"/>
    <col min="6669" max="6669" width="16.7109375" style="302" customWidth="1"/>
    <col min="6670" max="6670" width="12.7109375" style="302" customWidth="1"/>
    <col min="6671" max="6912" width="9.140625" style="302"/>
    <col min="6913" max="6913" width="4.7109375" style="302" customWidth="1"/>
    <col min="6914" max="6914" width="25.7109375" style="302" customWidth="1"/>
    <col min="6915" max="6917" width="8.7109375" style="302" customWidth="1"/>
    <col min="6918" max="6918" width="12.7109375" style="302" customWidth="1"/>
    <col min="6919" max="6919" width="10.7109375" style="302" customWidth="1"/>
    <col min="6920" max="6920" width="8.7109375" style="302" customWidth="1"/>
    <col min="6921" max="6921" width="11.7109375" style="302" customWidth="1"/>
    <col min="6922" max="6922" width="14.7109375" style="302" customWidth="1"/>
    <col min="6923" max="6923" width="6.7109375" style="302" customWidth="1"/>
    <col min="6924" max="6924" width="14.7109375" style="302" customWidth="1"/>
    <col min="6925" max="6925" width="16.7109375" style="302" customWidth="1"/>
    <col min="6926" max="6926" width="12.7109375" style="302" customWidth="1"/>
    <col min="6927" max="7168" width="9.140625" style="302"/>
    <col min="7169" max="7169" width="4.7109375" style="302" customWidth="1"/>
    <col min="7170" max="7170" width="25.7109375" style="302" customWidth="1"/>
    <col min="7171" max="7173" width="8.7109375" style="302" customWidth="1"/>
    <col min="7174" max="7174" width="12.7109375" style="302" customWidth="1"/>
    <col min="7175" max="7175" width="10.7109375" style="302" customWidth="1"/>
    <col min="7176" max="7176" width="8.7109375" style="302" customWidth="1"/>
    <col min="7177" max="7177" width="11.7109375" style="302" customWidth="1"/>
    <col min="7178" max="7178" width="14.7109375" style="302" customWidth="1"/>
    <col min="7179" max="7179" width="6.7109375" style="302" customWidth="1"/>
    <col min="7180" max="7180" width="14.7109375" style="302" customWidth="1"/>
    <col min="7181" max="7181" width="16.7109375" style="302" customWidth="1"/>
    <col min="7182" max="7182" width="12.7109375" style="302" customWidth="1"/>
    <col min="7183" max="7424" width="9.140625" style="302"/>
    <col min="7425" max="7425" width="4.7109375" style="302" customWidth="1"/>
    <col min="7426" max="7426" width="25.7109375" style="302" customWidth="1"/>
    <col min="7427" max="7429" width="8.7109375" style="302" customWidth="1"/>
    <col min="7430" max="7430" width="12.7109375" style="302" customWidth="1"/>
    <col min="7431" max="7431" width="10.7109375" style="302" customWidth="1"/>
    <col min="7432" max="7432" width="8.7109375" style="302" customWidth="1"/>
    <col min="7433" max="7433" width="11.7109375" style="302" customWidth="1"/>
    <col min="7434" max="7434" width="14.7109375" style="302" customWidth="1"/>
    <col min="7435" max="7435" width="6.7109375" style="302" customWidth="1"/>
    <col min="7436" max="7436" width="14.7109375" style="302" customWidth="1"/>
    <col min="7437" max="7437" width="16.7109375" style="302" customWidth="1"/>
    <col min="7438" max="7438" width="12.7109375" style="302" customWidth="1"/>
    <col min="7439" max="7680" width="9.140625" style="302"/>
    <col min="7681" max="7681" width="4.7109375" style="302" customWidth="1"/>
    <col min="7682" max="7682" width="25.7109375" style="302" customWidth="1"/>
    <col min="7683" max="7685" width="8.7109375" style="302" customWidth="1"/>
    <col min="7686" max="7686" width="12.7109375" style="302" customWidth="1"/>
    <col min="7687" max="7687" width="10.7109375" style="302" customWidth="1"/>
    <col min="7688" max="7688" width="8.7109375" style="302" customWidth="1"/>
    <col min="7689" max="7689" width="11.7109375" style="302" customWidth="1"/>
    <col min="7690" max="7690" width="14.7109375" style="302" customWidth="1"/>
    <col min="7691" max="7691" width="6.7109375" style="302" customWidth="1"/>
    <col min="7692" max="7692" width="14.7109375" style="302" customWidth="1"/>
    <col min="7693" max="7693" width="16.7109375" style="302" customWidth="1"/>
    <col min="7694" max="7694" width="12.7109375" style="302" customWidth="1"/>
    <col min="7695" max="7936" width="9.140625" style="302"/>
    <col min="7937" max="7937" width="4.7109375" style="302" customWidth="1"/>
    <col min="7938" max="7938" width="25.7109375" style="302" customWidth="1"/>
    <col min="7939" max="7941" width="8.7109375" style="302" customWidth="1"/>
    <col min="7942" max="7942" width="12.7109375" style="302" customWidth="1"/>
    <col min="7943" max="7943" width="10.7109375" style="302" customWidth="1"/>
    <col min="7944" max="7944" width="8.7109375" style="302" customWidth="1"/>
    <col min="7945" max="7945" width="11.7109375" style="302" customWidth="1"/>
    <col min="7946" max="7946" width="14.7109375" style="302" customWidth="1"/>
    <col min="7947" max="7947" width="6.7109375" style="302" customWidth="1"/>
    <col min="7948" max="7948" width="14.7109375" style="302" customWidth="1"/>
    <col min="7949" max="7949" width="16.7109375" style="302" customWidth="1"/>
    <col min="7950" max="7950" width="12.7109375" style="302" customWidth="1"/>
    <col min="7951" max="8192" width="9.140625" style="302"/>
    <col min="8193" max="8193" width="4.7109375" style="302" customWidth="1"/>
    <col min="8194" max="8194" width="25.7109375" style="302" customWidth="1"/>
    <col min="8195" max="8197" width="8.7109375" style="302" customWidth="1"/>
    <col min="8198" max="8198" width="12.7109375" style="302" customWidth="1"/>
    <col min="8199" max="8199" width="10.7109375" style="302" customWidth="1"/>
    <col min="8200" max="8200" width="8.7109375" style="302" customWidth="1"/>
    <col min="8201" max="8201" width="11.7109375" style="302" customWidth="1"/>
    <col min="8202" max="8202" width="14.7109375" style="302" customWidth="1"/>
    <col min="8203" max="8203" width="6.7109375" style="302" customWidth="1"/>
    <col min="8204" max="8204" width="14.7109375" style="302" customWidth="1"/>
    <col min="8205" max="8205" width="16.7109375" style="302" customWidth="1"/>
    <col min="8206" max="8206" width="12.7109375" style="302" customWidth="1"/>
    <col min="8207" max="8448" width="9.140625" style="302"/>
    <col min="8449" max="8449" width="4.7109375" style="302" customWidth="1"/>
    <col min="8450" max="8450" width="25.7109375" style="302" customWidth="1"/>
    <col min="8451" max="8453" width="8.7109375" style="302" customWidth="1"/>
    <col min="8454" max="8454" width="12.7109375" style="302" customWidth="1"/>
    <col min="8455" max="8455" width="10.7109375" style="302" customWidth="1"/>
    <col min="8456" max="8456" width="8.7109375" style="302" customWidth="1"/>
    <col min="8457" max="8457" width="11.7109375" style="302" customWidth="1"/>
    <col min="8458" max="8458" width="14.7109375" style="302" customWidth="1"/>
    <col min="8459" max="8459" width="6.7109375" style="302" customWidth="1"/>
    <col min="8460" max="8460" width="14.7109375" style="302" customWidth="1"/>
    <col min="8461" max="8461" width="16.7109375" style="302" customWidth="1"/>
    <col min="8462" max="8462" width="12.7109375" style="302" customWidth="1"/>
    <col min="8463" max="8704" width="9.140625" style="302"/>
    <col min="8705" max="8705" width="4.7109375" style="302" customWidth="1"/>
    <col min="8706" max="8706" width="25.7109375" style="302" customWidth="1"/>
    <col min="8707" max="8709" width="8.7109375" style="302" customWidth="1"/>
    <col min="8710" max="8710" width="12.7109375" style="302" customWidth="1"/>
    <col min="8711" max="8711" width="10.7109375" style="302" customWidth="1"/>
    <col min="8712" max="8712" width="8.7109375" style="302" customWidth="1"/>
    <col min="8713" max="8713" width="11.7109375" style="302" customWidth="1"/>
    <col min="8714" max="8714" width="14.7109375" style="302" customWidth="1"/>
    <col min="8715" max="8715" width="6.7109375" style="302" customWidth="1"/>
    <col min="8716" max="8716" width="14.7109375" style="302" customWidth="1"/>
    <col min="8717" max="8717" width="16.7109375" style="302" customWidth="1"/>
    <col min="8718" max="8718" width="12.7109375" style="302" customWidth="1"/>
    <col min="8719" max="8960" width="9.140625" style="302"/>
    <col min="8961" max="8961" width="4.7109375" style="302" customWidth="1"/>
    <col min="8962" max="8962" width="25.7109375" style="302" customWidth="1"/>
    <col min="8963" max="8965" width="8.7109375" style="302" customWidth="1"/>
    <col min="8966" max="8966" width="12.7109375" style="302" customWidth="1"/>
    <col min="8967" max="8967" width="10.7109375" style="302" customWidth="1"/>
    <col min="8968" max="8968" width="8.7109375" style="302" customWidth="1"/>
    <col min="8969" max="8969" width="11.7109375" style="302" customWidth="1"/>
    <col min="8970" max="8970" width="14.7109375" style="302" customWidth="1"/>
    <col min="8971" max="8971" width="6.7109375" style="302" customWidth="1"/>
    <col min="8972" max="8972" width="14.7109375" style="302" customWidth="1"/>
    <col min="8973" max="8973" width="16.7109375" style="302" customWidth="1"/>
    <col min="8974" max="8974" width="12.7109375" style="302" customWidth="1"/>
    <col min="8975" max="9216" width="9.140625" style="302"/>
    <col min="9217" max="9217" width="4.7109375" style="302" customWidth="1"/>
    <col min="9218" max="9218" width="25.7109375" style="302" customWidth="1"/>
    <col min="9219" max="9221" width="8.7109375" style="302" customWidth="1"/>
    <col min="9222" max="9222" width="12.7109375" style="302" customWidth="1"/>
    <col min="9223" max="9223" width="10.7109375" style="302" customWidth="1"/>
    <col min="9224" max="9224" width="8.7109375" style="302" customWidth="1"/>
    <col min="9225" max="9225" width="11.7109375" style="302" customWidth="1"/>
    <col min="9226" max="9226" width="14.7109375" style="302" customWidth="1"/>
    <col min="9227" max="9227" width="6.7109375" style="302" customWidth="1"/>
    <col min="9228" max="9228" width="14.7109375" style="302" customWidth="1"/>
    <col min="9229" max="9229" width="16.7109375" style="302" customWidth="1"/>
    <col min="9230" max="9230" width="12.7109375" style="302" customWidth="1"/>
    <col min="9231" max="9472" width="9.140625" style="302"/>
    <col min="9473" max="9473" width="4.7109375" style="302" customWidth="1"/>
    <col min="9474" max="9474" width="25.7109375" style="302" customWidth="1"/>
    <col min="9475" max="9477" width="8.7109375" style="302" customWidth="1"/>
    <col min="9478" max="9478" width="12.7109375" style="302" customWidth="1"/>
    <col min="9479" max="9479" width="10.7109375" style="302" customWidth="1"/>
    <col min="9480" max="9480" width="8.7109375" style="302" customWidth="1"/>
    <col min="9481" max="9481" width="11.7109375" style="302" customWidth="1"/>
    <col min="9482" max="9482" width="14.7109375" style="302" customWidth="1"/>
    <col min="9483" max="9483" width="6.7109375" style="302" customWidth="1"/>
    <col min="9484" max="9484" width="14.7109375" style="302" customWidth="1"/>
    <col min="9485" max="9485" width="16.7109375" style="302" customWidth="1"/>
    <col min="9486" max="9486" width="12.7109375" style="302" customWidth="1"/>
    <col min="9487" max="9728" width="9.140625" style="302"/>
    <col min="9729" max="9729" width="4.7109375" style="302" customWidth="1"/>
    <col min="9730" max="9730" width="25.7109375" style="302" customWidth="1"/>
    <col min="9731" max="9733" width="8.7109375" style="302" customWidth="1"/>
    <col min="9734" max="9734" width="12.7109375" style="302" customWidth="1"/>
    <col min="9735" max="9735" width="10.7109375" style="302" customWidth="1"/>
    <col min="9736" max="9736" width="8.7109375" style="302" customWidth="1"/>
    <col min="9737" max="9737" width="11.7109375" style="302" customWidth="1"/>
    <col min="9738" max="9738" width="14.7109375" style="302" customWidth="1"/>
    <col min="9739" max="9739" width="6.7109375" style="302" customWidth="1"/>
    <col min="9740" max="9740" width="14.7109375" style="302" customWidth="1"/>
    <col min="9741" max="9741" width="16.7109375" style="302" customWidth="1"/>
    <col min="9742" max="9742" width="12.7109375" style="302" customWidth="1"/>
    <col min="9743" max="9984" width="9.140625" style="302"/>
    <col min="9985" max="9985" width="4.7109375" style="302" customWidth="1"/>
    <col min="9986" max="9986" width="25.7109375" style="302" customWidth="1"/>
    <col min="9987" max="9989" width="8.7109375" style="302" customWidth="1"/>
    <col min="9990" max="9990" width="12.7109375" style="302" customWidth="1"/>
    <col min="9991" max="9991" width="10.7109375" style="302" customWidth="1"/>
    <col min="9992" max="9992" width="8.7109375" style="302" customWidth="1"/>
    <col min="9993" max="9993" width="11.7109375" style="302" customWidth="1"/>
    <col min="9994" max="9994" width="14.7109375" style="302" customWidth="1"/>
    <col min="9995" max="9995" width="6.7109375" style="302" customWidth="1"/>
    <col min="9996" max="9996" width="14.7109375" style="302" customWidth="1"/>
    <col min="9997" max="9997" width="16.7109375" style="302" customWidth="1"/>
    <col min="9998" max="9998" width="12.7109375" style="302" customWidth="1"/>
    <col min="9999" max="10240" width="9.140625" style="302"/>
    <col min="10241" max="10241" width="4.7109375" style="302" customWidth="1"/>
    <col min="10242" max="10242" width="25.7109375" style="302" customWidth="1"/>
    <col min="10243" max="10245" width="8.7109375" style="302" customWidth="1"/>
    <col min="10246" max="10246" width="12.7109375" style="302" customWidth="1"/>
    <col min="10247" max="10247" width="10.7109375" style="302" customWidth="1"/>
    <col min="10248" max="10248" width="8.7109375" style="302" customWidth="1"/>
    <col min="10249" max="10249" width="11.7109375" style="302" customWidth="1"/>
    <col min="10250" max="10250" width="14.7109375" style="302" customWidth="1"/>
    <col min="10251" max="10251" width="6.7109375" style="302" customWidth="1"/>
    <col min="10252" max="10252" width="14.7109375" style="302" customWidth="1"/>
    <col min="10253" max="10253" width="16.7109375" style="302" customWidth="1"/>
    <col min="10254" max="10254" width="12.7109375" style="302" customWidth="1"/>
    <col min="10255" max="10496" width="9.140625" style="302"/>
    <col min="10497" max="10497" width="4.7109375" style="302" customWidth="1"/>
    <col min="10498" max="10498" width="25.7109375" style="302" customWidth="1"/>
    <col min="10499" max="10501" width="8.7109375" style="302" customWidth="1"/>
    <col min="10502" max="10502" width="12.7109375" style="302" customWidth="1"/>
    <col min="10503" max="10503" width="10.7109375" style="302" customWidth="1"/>
    <col min="10504" max="10504" width="8.7109375" style="302" customWidth="1"/>
    <col min="10505" max="10505" width="11.7109375" style="302" customWidth="1"/>
    <col min="10506" max="10506" width="14.7109375" style="302" customWidth="1"/>
    <col min="10507" max="10507" width="6.7109375" style="302" customWidth="1"/>
    <col min="10508" max="10508" width="14.7109375" style="302" customWidth="1"/>
    <col min="10509" max="10509" width="16.7109375" style="302" customWidth="1"/>
    <col min="10510" max="10510" width="12.7109375" style="302" customWidth="1"/>
    <col min="10511" max="10752" width="9.140625" style="302"/>
    <col min="10753" max="10753" width="4.7109375" style="302" customWidth="1"/>
    <col min="10754" max="10754" width="25.7109375" style="302" customWidth="1"/>
    <col min="10755" max="10757" width="8.7109375" style="302" customWidth="1"/>
    <col min="10758" max="10758" width="12.7109375" style="302" customWidth="1"/>
    <col min="10759" max="10759" width="10.7109375" style="302" customWidth="1"/>
    <col min="10760" max="10760" width="8.7109375" style="302" customWidth="1"/>
    <col min="10761" max="10761" width="11.7109375" style="302" customWidth="1"/>
    <col min="10762" max="10762" width="14.7109375" style="302" customWidth="1"/>
    <col min="10763" max="10763" width="6.7109375" style="302" customWidth="1"/>
    <col min="10764" max="10764" width="14.7109375" style="302" customWidth="1"/>
    <col min="10765" max="10765" width="16.7109375" style="302" customWidth="1"/>
    <col min="10766" max="10766" width="12.7109375" style="302" customWidth="1"/>
    <col min="10767" max="11008" width="9.140625" style="302"/>
    <col min="11009" max="11009" width="4.7109375" style="302" customWidth="1"/>
    <col min="11010" max="11010" width="25.7109375" style="302" customWidth="1"/>
    <col min="11011" max="11013" width="8.7109375" style="302" customWidth="1"/>
    <col min="11014" max="11014" width="12.7109375" style="302" customWidth="1"/>
    <col min="11015" max="11015" width="10.7109375" style="302" customWidth="1"/>
    <col min="11016" max="11016" width="8.7109375" style="302" customWidth="1"/>
    <col min="11017" max="11017" width="11.7109375" style="302" customWidth="1"/>
    <col min="11018" max="11018" width="14.7109375" style="302" customWidth="1"/>
    <col min="11019" max="11019" width="6.7109375" style="302" customWidth="1"/>
    <col min="11020" max="11020" width="14.7109375" style="302" customWidth="1"/>
    <col min="11021" max="11021" width="16.7109375" style="302" customWidth="1"/>
    <col min="11022" max="11022" width="12.7109375" style="302" customWidth="1"/>
    <col min="11023" max="11264" width="9.140625" style="302"/>
    <col min="11265" max="11265" width="4.7109375" style="302" customWidth="1"/>
    <col min="11266" max="11266" width="25.7109375" style="302" customWidth="1"/>
    <col min="11267" max="11269" width="8.7109375" style="302" customWidth="1"/>
    <col min="11270" max="11270" width="12.7109375" style="302" customWidth="1"/>
    <col min="11271" max="11271" width="10.7109375" style="302" customWidth="1"/>
    <col min="11272" max="11272" width="8.7109375" style="302" customWidth="1"/>
    <col min="11273" max="11273" width="11.7109375" style="302" customWidth="1"/>
    <col min="11274" max="11274" width="14.7109375" style="302" customWidth="1"/>
    <col min="11275" max="11275" width="6.7109375" style="302" customWidth="1"/>
    <col min="11276" max="11276" width="14.7109375" style="302" customWidth="1"/>
    <col min="11277" max="11277" width="16.7109375" style="302" customWidth="1"/>
    <col min="11278" max="11278" width="12.7109375" style="302" customWidth="1"/>
    <col min="11279" max="11520" width="9.140625" style="302"/>
    <col min="11521" max="11521" width="4.7109375" style="302" customWidth="1"/>
    <col min="11522" max="11522" width="25.7109375" style="302" customWidth="1"/>
    <col min="11523" max="11525" width="8.7109375" style="302" customWidth="1"/>
    <col min="11526" max="11526" width="12.7109375" style="302" customWidth="1"/>
    <col min="11527" max="11527" width="10.7109375" style="302" customWidth="1"/>
    <col min="11528" max="11528" width="8.7109375" style="302" customWidth="1"/>
    <col min="11529" max="11529" width="11.7109375" style="302" customWidth="1"/>
    <col min="11530" max="11530" width="14.7109375" style="302" customWidth="1"/>
    <col min="11531" max="11531" width="6.7109375" style="302" customWidth="1"/>
    <col min="11532" max="11532" width="14.7109375" style="302" customWidth="1"/>
    <col min="11533" max="11533" width="16.7109375" style="302" customWidth="1"/>
    <col min="11534" max="11534" width="12.7109375" style="302" customWidth="1"/>
    <col min="11535" max="11776" width="9.140625" style="302"/>
    <col min="11777" max="11777" width="4.7109375" style="302" customWidth="1"/>
    <col min="11778" max="11778" width="25.7109375" style="302" customWidth="1"/>
    <col min="11779" max="11781" width="8.7109375" style="302" customWidth="1"/>
    <col min="11782" max="11782" width="12.7109375" style="302" customWidth="1"/>
    <col min="11783" max="11783" width="10.7109375" style="302" customWidth="1"/>
    <col min="11784" max="11784" width="8.7109375" style="302" customWidth="1"/>
    <col min="11785" max="11785" width="11.7109375" style="302" customWidth="1"/>
    <col min="11786" max="11786" width="14.7109375" style="302" customWidth="1"/>
    <col min="11787" max="11787" width="6.7109375" style="302" customWidth="1"/>
    <col min="11788" max="11788" width="14.7109375" style="302" customWidth="1"/>
    <col min="11789" max="11789" width="16.7109375" style="302" customWidth="1"/>
    <col min="11790" max="11790" width="12.7109375" style="302" customWidth="1"/>
    <col min="11791" max="12032" width="9.140625" style="302"/>
    <col min="12033" max="12033" width="4.7109375" style="302" customWidth="1"/>
    <col min="12034" max="12034" width="25.7109375" style="302" customWidth="1"/>
    <col min="12035" max="12037" width="8.7109375" style="302" customWidth="1"/>
    <col min="12038" max="12038" width="12.7109375" style="302" customWidth="1"/>
    <col min="12039" max="12039" width="10.7109375" style="302" customWidth="1"/>
    <col min="12040" max="12040" width="8.7109375" style="302" customWidth="1"/>
    <col min="12041" max="12041" width="11.7109375" style="302" customWidth="1"/>
    <col min="12042" max="12042" width="14.7109375" style="302" customWidth="1"/>
    <col min="12043" max="12043" width="6.7109375" style="302" customWidth="1"/>
    <col min="12044" max="12044" width="14.7109375" style="302" customWidth="1"/>
    <col min="12045" max="12045" width="16.7109375" style="302" customWidth="1"/>
    <col min="12046" max="12046" width="12.7109375" style="302" customWidth="1"/>
    <col min="12047" max="12288" width="9.140625" style="302"/>
    <col min="12289" max="12289" width="4.7109375" style="302" customWidth="1"/>
    <col min="12290" max="12290" width="25.7109375" style="302" customWidth="1"/>
    <col min="12291" max="12293" width="8.7109375" style="302" customWidth="1"/>
    <col min="12294" max="12294" width="12.7109375" style="302" customWidth="1"/>
    <col min="12295" max="12295" width="10.7109375" style="302" customWidth="1"/>
    <col min="12296" max="12296" width="8.7109375" style="302" customWidth="1"/>
    <col min="12297" max="12297" width="11.7109375" style="302" customWidth="1"/>
    <col min="12298" max="12298" width="14.7109375" style="302" customWidth="1"/>
    <col min="12299" max="12299" width="6.7109375" style="302" customWidth="1"/>
    <col min="12300" max="12300" width="14.7109375" style="302" customWidth="1"/>
    <col min="12301" max="12301" width="16.7109375" style="302" customWidth="1"/>
    <col min="12302" max="12302" width="12.7109375" style="302" customWidth="1"/>
    <col min="12303" max="12544" width="9.140625" style="302"/>
    <col min="12545" max="12545" width="4.7109375" style="302" customWidth="1"/>
    <col min="12546" max="12546" width="25.7109375" style="302" customWidth="1"/>
    <col min="12547" max="12549" width="8.7109375" style="302" customWidth="1"/>
    <col min="12550" max="12550" width="12.7109375" style="302" customWidth="1"/>
    <col min="12551" max="12551" width="10.7109375" style="302" customWidth="1"/>
    <col min="12552" max="12552" width="8.7109375" style="302" customWidth="1"/>
    <col min="12553" max="12553" width="11.7109375" style="302" customWidth="1"/>
    <col min="12554" max="12554" width="14.7109375" style="302" customWidth="1"/>
    <col min="12555" max="12555" width="6.7109375" style="302" customWidth="1"/>
    <col min="12556" max="12556" width="14.7109375" style="302" customWidth="1"/>
    <col min="12557" max="12557" width="16.7109375" style="302" customWidth="1"/>
    <col min="12558" max="12558" width="12.7109375" style="302" customWidth="1"/>
    <col min="12559" max="12800" width="9.140625" style="302"/>
    <col min="12801" max="12801" width="4.7109375" style="302" customWidth="1"/>
    <col min="12802" max="12802" width="25.7109375" style="302" customWidth="1"/>
    <col min="12803" max="12805" width="8.7109375" style="302" customWidth="1"/>
    <col min="12806" max="12806" width="12.7109375" style="302" customWidth="1"/>
    <col min="12807" max="12807" width="10.7109375" style="302" customWidth="1"/>
    <col min="12808" max="12808" width="8.7109375" style="302" customWidth="1"/>
    <col min="12809" max="12809" width="11.7109375" style="302" customWidth="1"/>
    <col min="12810" max="12810" width="14.7109375" style="302" customWidth="1"/>
    <col min="12811" max="12811" width="6.7109375" style="302" customWidth="1"/>
    <col min="12812" max="12812" width="14.7109375" style="302" customWidth="1"/>
    <col min="12813" max="12813" width="16.7109375" style="302" customWidth="1"/>
    <col min="12814" max="12814" width="12.7109375" style="302" customWidth="1"/>
    <col min="12815" max="13056" width="9.140625" style="302"/>
    <col min="13057" max="13057" width="4.7109375" style="302" customWidth="1"/>
    <col min="13058" max="13058" width="25.7109375" style="302" customWidth="1"/>
    <col min="13059" max="13061" width="8.7109375" style="302" customWidth="1"/>
    <col min="13062" max="13062" width="12.7109375" style="302" customWidth="1"/>
    <col min="13063" max="13063" width="10.7109375" style="302" customWidth="1"/>
    <col min="13064" max="13064" width="8.7109375" style="302" customWidth="1"/>
    <col min="13065" max="13065" width="11.7109375" style="302" customWidth="1"/>
    <col min="13066" max="13066" width="14.7109375" style="302" customWidth="1"/>
    <col min="13067" max="13067" width="6.7109375" style="302" customWidth="1"/>
    <col min="13068" max="13068" width="14.7109375" style="302" customWidth="1"/>
    <col min="13069" max="13069" width="16.7109375" style="302" customWidth="1"/>
    <col min="13070" max="13070" width="12.7109375" style="302" customWidth="1"/>
    <col min="13071" max="13312" width="9.140625" style="302"/>
    <col min="13313" max="13313" width="4.7109375" style="302" customWidth="1"/>
    <col min="13314" max="13314" width="25.7109375" style="302" customWidth="1"/>
    <col min="13315" max="13317" width="8.7109375" style="302" customWidth="1"/>
    <col min="13318" max="13318" width="12.7109375" style="302" customWidth="1"/>
    <col min="13319" max="13319" width="10.7109375" style="302" customWidth="1"/>
    <col min="13320" max="13320" width="8.7109375" style="302" customWidth="1"/>
    <col min="13321" max="13321" width="11.7109375" style="302" customWidth="1"/>
    <col min="13322" max="13322" width="14.7109375" style="302" customWidth="1"/>
    <col min="13323" max="13323" width="6.7109375" style="302" customWidth="1"/>
    <col min="13324" max="13324" width="14.7109375" style="302" customWidth="1"/>
    <col min="13325" max="13325" width="16.7109375" style="302" customWidth="1"/>
    <col min="13326" max="13326" width="12.7109375" style="302" customWidth="1"/>
    <col min="13327" max="13568" width="9.140625" style="302"/>
    <col min="13569" max="13569" width="4.7109375" style="302" customWidth="1"/>
    <col min="13570" max="13570" width="25.7109375" style="302" customWidth="1"/>
    <col min="13571" max="13573" width="8.7109375" style="302" customWidth="1"/>
    <col min="13574" max="13574" width="12.7109375" style="302" customWidth="1"/>
    <col min="13575" max="13575" width="10.7109375" style="302" customWidth="1"/>
    <col min="13576" max="13576" width="8.7109375" style="302" customWidth="1"/>
    <col min="13577" max="13577" width="11.7109375" style="302" customWidth="1"/>
    <col min="13578" max="13578" width="14.7109375" style="302" customWidth="1"/>
    <col min="13579" max="13579" width="6.7109375" style="302" customWidth="1"/>
    <col min="13580" max="13580" width="14.7109375" style="302" customWidth="1"/>
    <col min="13581" max="13581" width="16.7109375" style="302" customWidth="1"/>
    <col min="13582" max="13582" width="12.7109375" style="302" customWidth="1"/>
    <col min="13583" max="13824" width="9.140625" style="302"/>
    <col min="13825" max="13825" width="4.7109375" style="302" customWidth="1"/>
    <col min="13826" max="13826" width="25.7109375" style="302" customWidth="1"/>
    <col min="13827" max="13829" width="8.7109375" style="302" customWidth="1"/>
    <col min="13830" max="13830" width="12.7109375" style="302" customWidth="1"/>
    <col min="13831" max="13831" width="10.7109375" style="302" customWidth="1"/>
    <col min="13832" max="13832" width="8.7109375" style="302" customWidth="1"/>
    <col min="13833" max="13833" width="11.7109375" style="302" customWidth="1"/>
    <col min="13834" max="13834" width="14.7109375" style="302" customWidth="1"/>
    <col min="13835" max="13835" width="6.7109375" style="302" customWidth="1"/>
    <col min="13836" max="13836" width="14.7109375" style="302" customWidth="1"/>
    <col min="13837" max="13837" width="16.7109375" style="302" customWidth="1"/>
    <col min="13838" max="13838" width="12.7109375" style="302" customWidth="1"/>
    <col min="13839" max="14080" width="9.140625" style="302"/>
    <col min="14081" max="14081" width="4.7109375" style="302" customWidth="1"/>
    <col min="14082" max="14082" width="25.7109375" style="302" customWidth="1"/>
    <col min="14083" max="14085" width="8.7109375" style="302" customWidth="1"/>
    <col min="14086" max="14086" width="12.7109375" style="302" customWidth="1"/>
    <col min="14087" max="14087" width="10.7109375" style="302" customWidth="1"/>
    <col min="14088" max="14088" width="8.7109375" style="302" customWidth="1"/>
    <col min="14089" max="14089" width="11.7109375" style="302" customWidth="1"/>
    <col min="14090" max="14090" width="14.7109375" style="302" customWidth="1"/>
    <col min="14091" max="14091" width="6.7109375" style="302" customWidth="1"/>
    <col min="14092" max="14092" width="14.7109375" style="302" customWidth="1"/>
    <col min="14093" max="14093" width="16.7109375" style="302" customWidth="1"/>
    <col min="14094" max="14094" width="12.7109375" style="302" customWidth="1"/>
    <col min="14095" max="14336" width="9.140625" style="302"/>
    <col min="14337" max="14337" width="4.7109375" style="302" customWidth="1"/>
    <col min="14338" max="14338" width="25.7109375" style="302" customWidth="1"/>
    <col min="14339" max="14341" width="8.7109375" style="302" customWidth="1"/>
    <col min="14342" max="14342" width="12.7109375" style="302" customWidth="1"/>
    <col min="14343" max="14343" width="10.7109375" style="302" customWidth="1"/>
    <col min="14344" max="14344" width="8.7109375" style="302" customWidth="1"/>
    <col min="14345" max="14345" width="11.7109375" style="302" customWidth="1"/>
    <col min="14346" max="14346" width="14.7109375" style="302" customWidth="1"/>
    <col min="14347" max="14347" width="6.7109375" style="302" customWidth="1"/>
    <col min="14348" max="14348" width="14.7109375" style="302" customWidth="1"/>
    <col min="14349" max="14349" width="16.7109375" style="302" customWidth="1"/>
    <col min="14350" max="14350" width="12.7109375" style="302" customWidth="1"/>
    <col min="14351" max="14592" width="9.140625" style="302"/>
    <col min="14593" max="14593" width="4.7109375" style="302" customWidth="1"/>
    <col min="14594" max="14594" width="25.7109375" style="302" customWidth="1"/>
    <col min="14595" max="14597" width="8.7109375" style="302" customWidth="1"/>
    <col min="14598" max="14598" width="12.7109375" style="302" customWidth="1"/>
    <col min="14599" max="14599" width="10.7109375" style="302" customWidth="1"/>
    <col min="14600" max="14600" width="8.7109375" style="302" customWidth="1"/>
    <col min="14601" max="14601" width="11.7109375" style="302" customWidth="1"/>
    <col min="14602" max="14602" width="14.7109375" style="302" customWidth="1"/>
    <col min="14603" max="14603" width="6.7109375" style="302" customWidth="1"/>
    <col min="14604" max="14604" width="14.7109375" style="302" customWidth="1"/>
    <col min="14605" max="14605" width="16.7109375" style="302" customWidth="1"/>
    <col min="14606" max="14606" width="12.7109375" style="302" customWidth="1"/>
    <col min="14607" max="14848" width="9.140625" style="302"/>
    <col min="14849" max="14849" width="4.7109375" style="302" customWidth="1"/>
    <col min="14850" max="14850" width="25.7109375" style="302" customWidth="1"/>
    <col min="14851" max="14853" width="8.7109375" style="302" customWidth="1"/>
    <col min="14854" max="14854" width="12.7109375" style="302" customWidth="1"/>
    <col min="14855" max="14855" width="10.7109375" style="302" customWidth="1"/>
    <col min="14856" max="14856" width="8.7109375" style="302" customWidth="1"/>
    <col min="14857" max="14857" width="11.7109375" style="302" customWidth="1"/>
    <col min="14858" max="14858" width="14.7109375" style="302" customWidth="1"/>
    <col min="14859" max="14859" width="6.7109375" style="302" customWidth="1"/>
    <col min="14860" max="14860" width="14.7109375" style="302" customWidth="1"/>
    <col min="14861" max="14861" width="16.7109375" style="302" customWidth="1"/>
    <col min="14862" max="14862" width="12.7109375" style="302" customWidth="1"/>
    <col min="14863" max="15104" width="9.140625" style="302"/>
    <col min="15105" max="15105" width="4.7109375" style="302" customWidth="1"/>
    <col min="15106" max="15106" width="25.7109375" style="302" customWidth="1"/>
    <col min="15107" max="15109" width="8.7109375" style="302" customWidth="1"/>
    <col min="15110" max="15110" width="12.7109375" style="302" customWidth="1"/>
    <col min="15111" max="15111" width="10.7109375" style="302" customWidth="1"/>
    <col min="15112" max="15112" width="8.7109375" style="302" customWidth="1"/>
    <col min="15113" max="15113" width="11.7109375" style="302" customWidth="1"/>
    <col min="15114" max="15114" width="14.7109375" style="302" customWidth="1"/>
    <col min="15115" max="15115" width="6.7109375" style="302" customWidth="1"/>
    <col min="15116" max="15116" width="14.7109375" style="302" customWidth="1"/>
    <col min="15117" max="15117" width="16.7109375" style="302" customWidth="1"/>
    <col min="15118" max="15118" width="12.7109375" style="302" customWidth="1"/>
    <col min="15119" max="15360" width="9.140625" style="302"/>
    <col min="15361" max="15361" width="4.7109375" style="302" customWidth="1"/>
    <col min="15362" max="15362" width="25.7109375" style="302" customWidth="1"/>
    <col min="15363" max="15365" width="8.7109375" style="302" customWidth="1"/>
    <col min="15366" max="15366" width="12.7109375" style="302" customWidth="1"/>
    <col min="15367" max="15367" width="10.7109375" style="302" customWidth="1"/>
    <col min="15368" max="15368" width="8.7109375" style="302" customWidth="1"/>
    <col min="15369" max="15369" width="11.7109375" style="302" customWidth="1"/>
    <col min="15370" max="15370" width="14.7109375" style="302" customWidth="1"/>
    <col min="15371" max="15371" width="6.7109375" style="302" customWidth="1"/>
    <col min="15372" max="15372" width="14.7109375" style="302" customWidth="1"/>
    <col min="15373" max="15373" width="16.7109375" style="302" customWidth="1"/>
    <col min="15374" max="15374" width="12.7109375" style="302" customWidth="1"/>
    <col min="15375" max="15616" width="9.140625" style="302"/>
    <col min="15617" max="15617" width="4.7109375" style="302" customWidth="1"/>
    <col min="15618" max="15618" width="25.7109375" style="302" customWidth="1"/>
    <col min="15619" max="15621" width="8.7109375" style="302" customWidth="1"/>
    <col min="15622" max="15622" width="12.7109375" style="302" customWidth="1"/>
    <col min="15623" max="15623" width="10.7109375" style="302" customWidth="1"/>
    <col min="15624" max="15624" width="8.7109375" style="302" customWidth="1"/>
    <col min="15625" max="15625" width="11.7109375" style="302" customWidth="1"/>
    <col min="15626" max="15626" width="14.7109375" style="302" customWidth="1"/>
    <col min="15627" max="15627" width="6.7109375" style="302" customWidth="1"/>
    <col min="15628" max="15628" width="14.7109375" style="302" customWidth="1"/>
    <col min="15629" max="15629" width="16.7109375" style="302" customWidth="1"/>
    <col min="15630" max="15630" width="12.7109375" style="302" customWidth="1"/>
    <col min="15631" max="15872" width="9.140625" style="302"/>
    <col min="15873" max="15873" width="4.7109375" style="302" customWidth="1"/>
    <col min="15874" max="15874" width="25.7109375" style="302" customWidth="1"/>
    <col min="15875" max="15877" width="8.7109375" style="302" customWidth="1"/>
    <col min="15878" max="15878" width="12.7109375" style="302" customWidth="1"/>
    <col min="15879" max="15879" width="10.7109375" style="302" customWidth="1"/>
    <col min="15880" max="15880" width="8.7109375" style="302" customWidth="1"/>
    <col min="15881" max="15881" width="11.7109375" style="302" customWidth="1"/>
    <col min="15882" max="15882" width="14.7109375" style="302" customWidth="1"/>
    <col min="15883" max="15883" width="6.7109375" style="302" customWidth="1"/>
    <col min="15884" max="15884" width="14.7109375" style="302" customWidth="1"/>
    <col min="15885" max="15885" width="16.7109375" style="302" customWidth="1"/>
    <col min="15886" max="15886" width="12.7109375" style="302" customWidth="1"/>
    <col min="15887" max="16128" width="9.140625" style="302"/>
    <col min="16129" max="16129" width="4.7109375" style="302" customWidth="1"/>
    <col min="16130" max="16130" width="25.7109375" style="302" customWidth="1"/>
    <col min="16131" max="16133" width="8.7109375" style="302" customWidth="1"/>
    <col min="16134" max="16134" width="12.7109375" style="302" customWidth="1"/>
    <col min="16135" max="16135" width="10.7109375" style="302" customWidth="1"/>
    <col min="16136" max="16136" width="8.7109375" style="302" customWidth="1"/>
    <col min="16137" max="16137" width="11.7109375" style="302" customWidth="1"/>
    <col min="16138" max="16138" width="14.7109375" style="302" customWidth="1"/>
    <col min="16139" max="16139" width="6.7109375" style="302" customWidth="1"/>
    <col min="16140" max="16140" width="14.7109375" style="302" customWidth="1"/>
    <col min="16141" max="16141" width="16.7109375" style="302" customWidth="1"/>
    <col min="16142" max="16142" width="12.7109375" style="302" customWidth="1"/>
    <col min="16143" max="16384" width="9.140625" style="302"/>
  </cols>
  <sheetData>
    <row r="1" spans="1:15" s="237" customFormat="1" ht="12.75" customHeight="1">
      <c r="A1" s="235"/>
      <c r="C1" s="235"/>
      <c r="E1" s="238"/>
      <c r="M1" s="239" t="s">
        <v>495</v>
      </c>
    </row>
    <row r="2" spans="1:15" s="237" customFormat="1" ht="24" customHeight="1">
      <c r="A2" s="235"/>
      <c r="B2" s="328" t="s">
        <v>10</v>
      </c>
      <c r="C2" s="235"/>
    </row>
    <row r="3" spans="1:15" s="237" customFormat="1" ht="12.75" customHeight="1">
      <c r="A3" s="235"/>
      <c r="B3" s="328"/>
      <c r="C3" s="235"/>
    </row>
    <row r="4" spans="1:15" s="237" customFormat="1" ht="12.75" customHeight="1">
      <c r="A4" s="235"/>
      <c r="B4" s="328"/>
      <c r="C4" s="235"/>
    </row>
    <row r="5" spans="1:15" ht="12.75" customHeight="1">
      <c r="A5" s="329"/>
      <c r="B5" s="237"/>
      <c r="C5" s="329"/>
      <c r="D5" s="330"/>
      <c r="E5" s="330"/>
      <c r="F5" s="330"/>
      <c r="I5" s="331" t="s">
        <v>88</v>
      </c>
      <c r="J5" s="332" t="s">
        <v>89</v>
      </c>
    </row>
    <row r="6" spans="1:15" ht="20.100000000000001" customHeight="1">
      <c r="A6" s="329"/>
      <c r="B6" s="237"/>
      <c r="D6" s="330"/>
      <c r="E6" s="334" t="s">
        <v>247</v>
      </c>
      <c r="G6" s="335"/>
      <c r="H6" s="336"/>
      <c r="I6" s="337"/>
      <c r="J6" s="237"/>
      <c r="M6" s="456"/>
    </row>
    <row r="7" spans="1:15" ht="12.75" customHeight="1" thickBot="1">
      <c r="A7" s="329"/>
      <c r="B7" s="237"/>
      <c r="C7" s="329"/>
      <c r="D7" s="330"/>
      <c r="E7" s="330"/>
      <c r="F7" s="330"/>
      <c r="G7" s="335"/>
      <c r="H7" s="336"/>
      <c r="I7" s="337"/>
      <c r="J7" s="237"/>
    </row>
    <row r="8" spans="1:15" ht="44.1" customHeight="1">
      <c r="A8" s="338" t="s">
        <v>14</v>
      </c>
      <c r="B8" s="339" t="s">
        <v>91</v>
      </c>
      <c r="C8" s="339" t="s">
        <v>92</v>
      </c>
      <c r="D8" s="340" t="s">
        <v>93</v>
      </c>
      <c r="E8" s="340" t="s">
        <v>94</v>
      </c>
      <c r="F8" s="341" t="s">
        <v>95</v>
      </c>
      <c r="G8" s="341" t="s">
        <v>96</v>
      </c>
      <c r="H8" s="340" t="s">
        <v>17</v>
      </c>
      <c r="I8" s="342" t="s">
        <v>97</v>
      </c>
      <c r="J8" s="340" t="s">
        <v>3</v>
      </c>
      <c r="K8" s="340" t="s">
        <v>0</v>
      </c>
      <c r="L8" s="343" t="s">
        <v>18</v>
      </c>
      <c r="M8" s="421" t="s">
        <v>19</v>
      </c>
      <c r="N8" s="345" t="s">
        <v>20</v>
      </c>
      <c r="O8" s="457"/>
    </row>
    <row r="9" spans="1:15" s="355" customFormat="1" ht="12.75" customHeight="1" thickBot="1">
      <c r="A9" s="346"/>
      <c r="B9" s="347"/>
      <c r="C9" s="348"/>
      <c r="D9" s="349" t="s">
        <v>98</v>
      </c>
      <c r="E9" s="350" t="s">
        <v>99</v>
      </c>
      <c r="F9" s="351"/>
      <c r="G9" s="352"/>
      <c r="H9" s="352" t="s">
        <v>100</v>
      </c>
      <c r="I9" s="349" t="s">
        <v>4</v>
      </c>
      <c r="J9" s="349" t="s">
        <v>4</v>
      </c>
      <c r="K9" s="349" t="s">
        <v>5</v>
      </c>
      <c r="L9" s="350" t="s">
        <v>4</v>
      </c>
      <c r="M9" s="458"/>
      <c r="N9" s="354"/>
      <c r="O9" s="459"/>
    </row>
    <row r="10" spans="1:15" ht="24" customHeight="1" thickTop="1">
      <c r="A10" s="424" t="s">
        <v>101</v>
      </c>
      <c r="C10" s="60"/>
      <c r="D10" s="60"/>
      <c r="E10" s="61"/>
      <c r="F10" s="62"/>
      <c r="G10" s="63"/>
      <c r="H10" s="64"/>
      <c r="I10" s="425"/>
      <c r="J10" s="425"/>
      <c r="K10" s="358"/>
      <c r="L10" s="425"/>
      <c r="N10" s="359"/>
      <c r="O10" s="460"/>
    </row>
    <row r="11" spans="1:15" ht="24" customHeight="1">
      <c r="A11" s="360"/>
      <c r="B11" s="361" t="s">
        <v>120</v>
      </c>
      <c r="C11" s="60"/>
      <c r="D11" s="60"/>
      <c r="E11" s="61"/>
      <c r="F11" s="62"/>
      <c r="G11" s="63"/>
      <c r="H11" s="64"/>
      <c r="I11" s="425"/>
      <c r="J11" s="425"/>
      <c r="K11" s="358"/>
      <c r="L11" s="425"/>
      <c r="M11" s="461"/>
      <c r="N11" s="462"/>
      <c r="O11" s="460"/>
    </row>
    <row r="12" spans="1:15">
      <c r="A12" s="360"/>
      <c r="B12" s="361" t="s">
        <v>121</v>
      </c>
      <c r="C12" s="60"/>
      <c r="D12" s="60"/>
      <c r="E12" s="61"/>
      <c r="F12" s="62"/>
      <c r="G12" s="63"/>
      <c r="H12" s="64"/>
      <c r="I12" s="425"/>
      <c r="J12" s="425"/>
      <c r="K12" s="358"/>
      <c r="L12" s="425"/>
      <c r="M12" s="461"/>
      <c r="N12" s="462"/>
      <c r="O12" s="460"/>
    </row>
    <row r="13" spans="1:15">
      <c r="A13" s="364"/>
      <c r="B13" s="365" t="s">
        <v>302</v>
      </c>
      <c r="C13" s="104"/>
      <c r="D13" s="104"/>
      <c r="E13" s="105"/>
      <c r="F13" s="106"/>
      <c r="G13" s="107"/>
      <c r="H13" s="108"/>
      <c r="I13" s="463"/>
      <c r="J13" s="463"/>
      <c r="K13" s="464"/>
      <c r="L13" s="463"/>
      <c r="M13" s="433"/>
      <c r="N13" s="465"/>
      <c r="O13" s="460"/>
    </row>
    <row r="14" spans="1:15" ht="24" customHeight="1">
      <c r="A14" s="466">
        <v>1</v>
      </c>
      <c r="B14" s="467"/>
      <c r="C14" s="87" t="s">
        <v>102</v>
      </c>
      <c r="D14" s="87">
        <v>90</v>
      </c>
      <c r="E14" s="88">
        <v>31</v>
      </c>
      <c r="F14" s="59" t="s">
        <v>109</v>
      </c>
      <c r="G14" s="78" t="s">
        <v>105</v>
      </c>
      <c r="H14" s="46">
        <v>120</v>
      </c>
      <c r="I14" s="468"/>
      <c r="J14" s="448">
        <f>ROUND(H14*I14,2)</f>
        <v>0</v>
      </c>
      <c r="K14" s="384">
        <v>0.08</v>
      </c>
      <c r="L14" s="449">
        <f>ROUND(J14+J14*K14,2)</f>
        <v>0</v>
      </c>
      <c r="M14" s="469"/>
      <c r="N14" s="470"/>
      <c r="O14" s="460"/>
    </row>
    <row r="15" spans="1:15" ht="24" customHeight="1">
      <c r="A15" s="371">
        <v>2</v>
      </c>
      <c r="B15" s="471"/>
      <c r="C15" s="87" t="s">
        <v>110</v>
      </c>
      <c r="D15" s="87">
        <v>75</v>
      </c>
      <c r="E15" s="88">
        <v>22</v>
      </c>
      <c r="F15" s="59" t="s">
        <v>109</v>
      </c>
      <c r="G15" s="78" t="s">
        <v>105</v>
      </c>
      <c r="H15" s="46">
        <v>60</v>
      </c>
      <c r="I15" s="468"/>
      <c r="J15" s="448">
        <f>ROUND(H15*I15,2)</f>
        <v>0</v>
      </c>
      <c r="K15" s="384">
        <v>0.08</v>
      </c>
      <c r="L15" s="449">
        <f>ROUND(J15+J15*K15,2)</f>
        <v>0</v>
      </c>
      <c r="M15" s="472"/>
      <c r="N15" s="473"/>
      <c r="O15" s="460"/>
    </row>
    <row r="16" spans="1:15" ht="24" customHeight="1">
      <c r="A16" s="371">
        <v>3</v>
      </c>
      <c r="B16" s="471"/>
      <c r="C16" s="70" t="s">
        <v>108</v>
      </c>
      <c r="D16" s="70">
        <v>45</v>
      </c>
      <c r="E16" s="71">
        <v>19</v>
      </c>
      <c r="F16" s="114" t="s">
        <v>122</v>
      </c>
      <c r="G16" s="115" t="s">
        <v>112</v>
      </c>
      <c r="H16" s="74">
        <v>60</v>
      </c>
      <c r="I16" s="474"/>
      <c r="J16" s="474">
        <f>ROUND(H16*I16,2)</f>
        <v>0</v>
      </c>
      <c r="K16" s="475">
        <v>0.08</v>
      </c>
      <c r="L16" s="476">
        <f>ROUND(J16+J16*K16,2)</f>
        <v>0</v>
      </c>
      <c r="M16" s="472"/>
      <c r="N16" s="473"/>
      <c r="O16" s="460"/>
    </row>
    <row r="17" spans="1:15" ht="24" customHeight="1">
      <c r="A17" s="371">
        <v>4</v>
      </c>
      <c r="B17" s="471"/>
      <c r="C17" s="70" t="s">
        <v>116</v>
      </c>
      <c r="D17" s="70">
        <v>75</v>
      </c>
      <c r="E17" s="71">
        <v>17</v>
      </c>
      <c r="F17" s="114" t="s">
        <v>122</v>
      </c>
      <c r="G17" s="115" t="s">
        <v>112</v>
      </c>
      <c r="H17" s="74">
        <v>90</v>
      </c>
      <c r="I17" s="474"/>
      <c r="J17" s="474">
        <f>ROUND(H17*I17,2)</f>
        <v>0</v>
      </c>
      <c r="K17" s="475">
        <v>0.08</v>
      </c>
      <c r="L17" s="476">
        <f>ROUND(J17+J17*K17,2)</f>
        <v>0</v>
      </c>
      <c r="M17" s="472"/>
      <c r="N17" s="473"/>
      <c r="O17" s="460"/>
    </row>
    <row r="18" spans="1:15" ht="12.75" customHeight="1">
      <c r="A18" s="360"/>
      <c r="B18" s="361"/>
      <c r="C18" s="60"/>
      <c r="D18" s="60"/>
      <c r="E18" s="61"/>
      <c r="F18" s="62"/>
      <c r="G18" s="63"/>
      <c r="H18" s="64"/>
      <c r="I18" s="425"/>
      <c r="J18" s="425"/>
      <c r="K18" s="445"/>
      <c r="L18" s="425"/>
      <c r="M18" s="461"/>
      <c r="N18" s="462"/>
      <c r="O18" s="460"/>
    </row>
    <row r="19" spans="1:15" ht="24" customHeight="1">
      <c r="A19" s="360"/>
      <c r="B19" s="361" t="s">
        <v>303</v>
      </c>
      <c r="C19" s="60"/>
      <c r="D19" s="60"/>
      <c r="E19" s="61"/>
      <c r="F19" s="62"/>
      <c r="G19" s="63"/>
      <c r="H19" s="64"/>
      <c r="I19" s="425"/>
      <c r="J19" s="425"/>
      <c r="K19" s="358"/>
      <c r="L19" s="425"/>
      <c r="M19" s="461"/>
      <c r="N19" s="462"/>
      <c r="O19" s="460"/>
    </row>
    <row r="20" spans="1:15" ht="11.25" customHeight="1">
      <c r="A20" s="360"/>
      <c r="B20" s="361" t="s">
        <v>304</v>
      </c>
      <c r="C20" s="60"/>
      <c r="D20" s="60"/>
      <c r="E20" s="61"/>
      <c r="F20" s="62"/>
      <c r="G20" s="63"/>
      <c r="H20" s="64"/>
      <c r="I20" s="425"/>
      <c r="J20" s="425"/>
      <c r="K20" s="358"/>
      <c r="L20" s="425"/>
      <c r="M20" s="461"/>
      <c r="N20" s="462"/>
      <c r="O20" s="460"/>
    </row>
    <row r="21" spans="1:15" ht="24">
      <c r="A21" s="477">
        <v>5</v>
      </c>
      <c r="B21" s="478"/>
      <c r="C21" s="111" t="s">
        <v>108</v>
      </c>
      <c r="D21" s="111">
        <v>45</v>
      </c>
      <c r="E21" s="112">
        <v>13</v>
      </c>
      <c r="F21" s="92" t="s">
        <v>111</v>
      </c>
      <c r="G21" s="93" t="s">
        <v>305</v>
      </c>
      <c r="H21" s="94">
        <v>140</v>
      </c>
      <c r="I21" s="474"/>
      <c r="J21" s="474">
        <f>ROUND(H21*I21,2)</f>
        <v>0</v>
      </c>
      <c r="K21" s="475">
        <v>0.08</v>
      </c>
      <c r="L21" s="479">
        <f>ROUND(J21+J21*K21,2)</f>
        <v>0</v>
      </c>
      <c r="M21" s="480"/>
      <c r="N21" s="481"/>
      <c r="O21" s="426"/>
    </row>
    <row r="22" spans="1:15" ht="24" customHeight="1">
      <c r="A22" s="360"/>
      <c r="B22" s="361" t="s">
        <v>124</v>
      </c>
      <c r="C22" s="60"/>
      <c r="D22" s="60"/>
      <c r="E22" s="61"/>
      <c r="F22" s="62"/>
      <c r="G22" s="63"/>
      <c r="H22" s="64"/>
      <c r="I22" s="425"/>
      <c r="J22" s="425"/>
      <c r="K22" s="358"/>
      <c r="L22" s="425"/>
      <c r="M22" s="461"/>
      <c r="N22" s="462"/>
      <c r="O22" s="460"/>
    </row>
    <row r="23" spans="1:15">
      <c r="A23" s="360"/>
      <c r="B23" s="361" t="s">
        <v>125</v>
      </c>
      <c r="C23" s="60"/>
      <c r="D23" s="60"/>
      <c r="E23" s="61"/>
      <c r="F23" s="62"/>
      <c r="G23" s="63"/>
      <c r="H23" s="64"/>
      <c r="I23" s="425"/>
      <c r="J23" s="425"/>
      <c r="K23" s="358"/>
      <c r="L23" s="425"/>
      <c r="M23" s="461"/>
      <c r="N23" s="462"/>
      <c r="O23" s="460"/>
    </row>
    <row r="24" spans="1:15">
      <c r="A24" s="364"/>
      <c r="B24" s="365" t="s">
        <v>126</v>
      </c>
      <c r="C24" s="104"/>
      <c r="D24" s="104"/>
      <c r="E24" s="105"/>
      <c r="F24" s="106"/>
      <c r="G24" s="107"/>
      <c r="H24" s="108"/>
      <c r="I24" s="463"/>
      <c r="J24" s="463"/>
      <c r="K24" s="464"/>
      <c r="L24" s="463"/>
      <c r="M24" s="482"/>
      <c r="N24" s="483"/>
      <c r="O24" s="460"/>
    </row>
    <row r="25" spans="1:15" ht="24" customHeight="1">
      <c r="A25" s="371">
        <v>6</v>
      </c>
      <c r="B25" s="471"/>
      <c r="C25" s="87">
        <v>1</v>
      </c>
      <c r="D25" s="87">
        <v>90</v>
      </c>
      <c r="E25" s="88">
        <v>45</v>
      </c>
      <c r="F25" s="59" t="s">
        <v>320</v>
      </c>
      <c r="G25" s="78" t="s">
        <v>123</v>
      </c>
      <c r="H25" s="46">
        <v>300</v>
      </c>
      <c r="I25" s="468"/>
      <c r="J25" s="448">
        <f>ROUND(H25*I25,2)</f>
        <v>0</v>
      </c>
      <c r="K25" s="384">
        <v>0.08</v>
      </c>
      <c r="L25" s="449">
        <f>ROUND(J25+J25*K25,2)</f>
        <v>0</v>
      </c>
      <c r="M25" s="484"/>
      <c r="N25" s="485"/>
      <c r="O25" s="460"/>
    </row>
    <row r="26" spans="1:15" ht="24" customHeight="1">
      <c r="A26" s="398">
        <v>7</v>
      </c>
      <c r="B26" s="486"/>
      <c r="C26" s="70" t="s">
        <v>108</v>
      </c>
      <c r="D26" s="70">
        <v>45</v>
      </c>
      <c r="E26" s="71">
        <v>13</v>
      </c>
      <c r="F26" s="92" t="s">
        <v>111</v>
      </c>
      <c r="G26" s="93" t="s">
        <v>305</v>
      </c>
      <c r="H26" s="74">
        <v>140</v>
      </c>
      <c r="I26" s="474"/>
      <c r="J26" s="474">
        <f>ROUND(H26*I26,2)</f>
        <v>0</v>
      </c>
      <c r="K26" s="475">
        <v>0.08</v>
      </c>
      <c r="L26" s="479">
        <f>ROUND(J26+J26*K26,2)</f>
        <v>0</v>
      </c>
      <c r="M26" s="487"/>
      <c r="N26" s="488"/>
      <c r="O26" s="460"/>
    </row>
    <row r="27" spans="1:15" ht="24" customHeight="1">
      <c r="A27" s="424" t="s">
        <v>114</v>
      </c>
      <c r="C27" s="60"/>
      <c r="D27" s="60"/>
      <c r="E27" s="61"/>
      <c r="F27" s="62"/>
      <c r="G27" s="63"/>
      <c r="H27" s="64"/>
      <c r="I27" s="425"/>
      <c r="J27" s="425"/>
      <c r="K27" s="358"/>
      <c r="L27" s="425"/>
      <c r="N27" s="359"/>
      <c r="O27" s="460"/>
    </row>
    <row r="28" spans="1:15" ht="24" customHeight="1">
      <c r="A28" s="364"/>
      <c r="B28" s="365" t="s">
        <v>128</v>
      </c>
      <c r="C28" s="104"/>
      <c r="D28" s="104"/>
      <c r="E28" s="105"/>
      <c r="F28" s="106"/>
      <c r="G28" s="107"/>
      <c r="H28" s="108"/>
      <c r="I28" s="463"/>
      <c r="J28" s="463"/>
      <c r="K28" s="464"/>
      <c r="L28" s="463"/>
      <c r="M28" s="482"/>
      <c r="N28" s="447"/>
      <c r="O28" s="460"/>
    </row>
    <row r="29" spans="1:15" ht="24" customHeight="1">
      <c r="A29" s="489">
        <v>8</v>
      </c>
      <c r="B29" s="490"/>
      <c r="C29" s="491">
        <v>0</v>
      </c>
      <c r="D29" s="491">
        <v>75</v>
      </c>
      <c r="E29" s="491">
        <v>36</v>
      </c>
      <c r="F29" s="492" t="s">
        <v>109</v>
      </c>
      <c r="G29" s="491" t="s">
        <v>105</v>
      </c>
      <c r="H29" s="491">
        <v>120</v>
      </c>
      <c r="I29" s="491"/>
      <c r="J29" s="474">
        <f>ROUND(H29*I29,2)</f>
        <v>0</v>
      </c>
      <c r="K29" s="475">
        <v>0.08</v>
      </c>
      <c r="L29" s="479">
        <f>ROUND(J29+J29*K29,2)</f>
        <v>0</v>
      </c>
      <c r="M29" s="493"/>
      <c r="N29" s="494"/>
      <c r="O29" s="460"/>
    </row>
    <row r="30" spans="1:15" ht="24" customHeight="1">
      <c r="A30" s="495">
        <v>9</v>
      </c>
      <c r="B30" s="496"/>
      <c r="C30" s="70" t="s">
        <v>102</v>
      </c>
      <c r="D30" s="70">
        <v>75</v>
      </c>
      <c r="E30" s="71">
        <v>31</v>
      </c>
      <c r="F30" s="114" t="s">
        <v>109</v>
      </c>
      <c r="G30" s="115" t="s">
        <v>105</v>
      </c>
      <c r="H30" s="74">
        <v>240</v>
      </c>
      <c r="I30" s="474"/>
      <c r="J30" s="474">
        <f>ROUND(H30*I30,2)</f>
        <v>0</v>
      </c>
      <c r="K30" s="475">
        <v>0.08</v>
      </c>
      <c r="L30" s="479">
        <f>ROUND(J30+J30*K30,2)</f>
        <v>0</v>
      </c>
      <c r="M30" s="497"/>
      <c r="N30" s="498"/>
      <c r="O30" s="460"/>
    </row>
    <row r="31" spans="1:15" ht="24" customHeight="1" thickBot="1">
      <c r="A31" s="452">
        <v>10</v>
      </c>
      <c r="B31" s="1027"/>
      <c r="C31" s="126" t="s">
        <v>116</v>
      </c>
      <c r="D31" s="126">
        <v>90</v>
      </c>
      <c r="E31" s="1028" t="s">
        <v>129</v>
      </c>
      <c r="F31" s="1029" t="s">
        <v>109</v>
      </c>
      <c r="G31" s="1030" t="s">
        <v>105</v>
      </c>
      <c r="H31" s="127">
        <v>12</v>
      </c>
      <c r="I31" s="547"/>
      <c r="J31" s="453">
        <f>ROUND(H31*I31,2)</f>
        <v>0</v>
      </c>
      <c r="K31" s="1031">
        <v>0.08</v>
      </c>
      <c r="L31" s="549">
        <f>ROUND(J31+J31*K31,2)</f>
        <v>0</v>
      </c>
      <c r="M31" s="1032"/>
      <c r="N31" s="499"/>
      <c r="O31" s="460"/>
    </row>
    <row r="33" spans="2:14" ht="15.75">
      <c r="H33" s="500" t="s">
        <v>1</v>
      </c>
      <c r="I33" s="501"/>
      <c r="J33" s="502">
        <f>SUM(J10:J31)</f>
        <v>0</v>
      </c>
      <c r="K33" s="503"/>
      <c r="L33" s="502">
        <f>SUM(L10:L31)</f>
        <v>0</v>
      </c>
    </row>
    <row r="34" spans="2:14">
      <c r="B34" s="455" t="s">
        <v>6</v>
      </c>
      <c r="C34" s="60"/>
      <c r="D34" s="60"/>
      <c r="E34" s="61"/>
      <c r="F34" s="62"/>
      <c r="G34" s="63"/>
      <c r="H34" s="64"/>
      <c r="I34" s="425"/>
      <c r="J34" s="425"/>
      <c r="K34" s="445"/>
      <c r="L34" s="425"/>
    </row>
    <row r="35" spans="2:14" ht="36" customHeight="1">
      <c r="B35" s="1051" t="s">
        <v>317</v>
      </c>
      <c r="C35" s="1051"/>
      <c r="D35" s="1051"/>
      <c r="E35" s="1051"/>
      <c r="F35" s="1051"/>
      <c r="G35" s="1051"/>
      <c r="H35" s="1051"/>
      <c r="I35" s="1051"/>
      <c r="J35" s="1051"/>
      <c r="K35" s="1051"/>
      <c r="L35" s="1051"/>
      <c r="M35" s="1051"/>
      <c r="N35" s="1051"/>
    </row>
  </sheetData>
  <mergeCells count="1">
    <mergeCell ref="B35:N35"/>
  </mergeCells>
  <pageMargins left="0.39370078740157483" right="0.39370078740157483" top="0.98425196850393704" bottom="0.78740157480314965" header="0.51181102362204722" footer="0.51181102362204722"/>
  <pageSetup paperSize="9" scale="82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4"/>
  <sheetViews>
    <sheetView workbookViewId="0">
      <selection activeCell="M2" sqref="M2"/>
    </sheetView>
  </sheetViews>
  <sheetFormatPr defaultRowHeight="12.75"/>
  <cols>
    <col min="1" max="1" width="4.7109375" style="302" customWidth="1"/>
    <col min="2" max="2" width="25.7109375" style="302" customWidth="1"/>
    <col min="3" max="5" width="8.7109375" style="302" customWidth="1"/>
    <col min="6" max="7" width="10.7109375" style="302" customWidth="1"/>
    <col min="8" max="8" width="8.7109375" style="302" customWidth="1"/>
    <col min="9" max="9" width="11.7109375" style="302" customWidth="1"/>
    <col min="10" max="10" width="14.7109375" style="302" customWidth="1"/>
    <col min="11" max="11" width="6.7109375" style="333" customWidth="1"/>
    <col min="12" max="12" width="14.7109375" style="302" customWidth="1"/>
    <col min="13" max="13" width="16.7109375" style="237" customWidth="1"/>
    <col min="14" max="14" width="12.7109375" style="237" customWidth="1"/>
    <col min="15" max="256" width="9.140625" style="302"/>
    <col min="257" max="257" width="4.7109375" style="302" customWidth="1"/>
    <col min="258" max="258" width="25.7109375" style="302" customWidth="1"/>
    <col min="259" max="261" width="8.7109375" style="302" customWidth="1"/>
    <col min="262" max="262" width="12.7109375" style="302" customWidth="1"/>
    <col min="263" max="263" width="10.7109375" style="302" customWidth="1"/>
    <col min="264" max="264" width="8.7109375" style="302" customWidth="1"/>
    <col min="265" max="265" width="11.7109375" style="302" customWidth="1"/>
    <col min="266" max="266" width="14.7109375" style="302" customWidth="1"/>
    <col min="267" max="267" width="6.7109375" style="302" customWidth="1"/>
    <col min="268" max="268" width="14.7109375" style="302" customWidth="1"/>
    <col min="269" max="269" width="16.7109375" style="302" customWidth="1"/>
    <col min="270" max="270" width="12.7109375" style="302" customWidth="1"/>
    <col min="271" max="512" width="9.140625" style="302"/>
    <col min="513" max="513" width="4.7109375" style="302" customWidth="1"/>
    <col min="514" max="514" width="25.7109375" style="302" customWidth="1"/>
    <col min="515" max="517" width="8.7109375" style="302" customWidth="1"/>
    <col min="518" max="518" width="12.7109375" style="302" customWidth="1"/>
    <col min="519" max="519" width="10.7109375" style="302" customWidth="1"/>
    <col min="520" max="520" width="8.7109375" style="302" customWidth="1"/>
    <col min="521" max="521" width="11.7109375" style="302" customWidth="1"/>
    <col min="522" max="522" width="14.7109375" style="302" customWidth="1"/>
    <col min="523" max="523" width="6.7109375" style="302" customWidth="1"/>
    <col min="524" max="524" width="14.7109375" style="302" customWidth="1"/>
    <col min="525" max="525" width="16.7109375" style="302" customWidth="1"/>
    <col min="526" max="526" width="12.7109375" style="302" customWidth="1"/>
    <col min="527" max="768" width="9.140625" style="302"/>
    <col min="769" max="769" width="4.7109375" style="302" customWidth="1"/>
    <col min="770" max="770" width="25.7109375" style="302" customWidth="1"/>
    <col min="771" max="773" width="8.7109375" style="302" customWidth="1"/>
    <col min="774" max="774" width="12.7109375" style="302" customWidth="1"/>
    <col min="775" max="775" width="10.7109375" style="302" customWidth="1"/>
    <col min="776" max="776" width="8.7109375" style="302" customWidth="1"/>
    <col min="777" max="777" width="11.7109375" style="302" customWidth="1"/>
    <col min="778" max="778" width="14.7109375" style="302" customWidth="1"/>
    <col min="779" max="779" width="6.7109375" style="302" customWidth="1"/>
    <col min="780" max="780" width="14.7109375" style="302" customWidth="1"/>
    <col min="781" max="781" width="16.7109375" style="302" customWidth="1"/>
    <col min="782" max="782" width="12.7109375" style="302" customWidth="1"/>
    <col min="783" max="1024" width="9.140625" style="302"/>
    <col min="1025" max="1025" width="4.7109375" style="302" customWidth="1"/>
    <col min="1026" max="1026" width="25.7109375" style="302" customWidth="1"/>
    <col min="1027" max="1029" width="8.7109375" style="302" customWidth="1"/>
    <col min="1030" max="1030" width="12.7109375" style="302" customWidth="1"/>
    <col min="1031" max="1031" width="10.7109375" style="302" customWidth="1"/>
    <col min="1032" max="1032" width="8.7109375" style="302" customWidth="1"/>
    <col min="1033" max="1033" width="11.7109375" style="302" customWidth="1"/>
    <col min="1034" max="1034" width="14.7109375" style="302" customWidth="1"/>
    <col min="1035" max="1035" width="6.7109375" style="302" customWidth="1"/>
    <col min="1036" max="1036" width="14.7109375" style="302" customWidth="1"/>
    <col min="1037" max="1037" width="16.7109375" style="302" customWidth="1"/>
    <col min="1038" max="1038" width="12.7109375" style="302" customWidth="1"/>
    <col min="1039" max="1280" width="9.140625" style="302"/>
    <col min="1281" max="1281" width="4.7109375" style="302" customWidth="1"/>
    <col min="1282" max="1282" width="25.7109375" style="302" customWidth="1"/>
    <col min="1283" max="1285" width="8.7109375" style="302" customWidth="1"/>
    <col min="1286" max="1286" width="12.7109375" style="302" customWidth="1"/>
    <col min="1287" max="1287" width="10.7109375" style="302" customWidth="1"/>
    <col min="1288" max="1288" width="8.7109375" style="302" customWidth="1"/>
    <col min="1289" max="1289" width="11.7109375" style="302" customWidth="1"/>
    <col min="1290" max="1290" width="14.7109375" style="302" customWidth="1"/>
    <col min="1291" max="1291" width="6.7109375" style="302" customWidth="1"/>
    <col min="1292" max="1292" width="14.7109375" style="302" customWidth="1"/>
    <col min="1293" max="1293" width="16.7109375" style="302" customWidth="1"/>
    <col min="1294" max="1294" width="12.7109375" style="302" customWidth="1"/>
    <col min="1295" max="1536" width="9.140625" style="302"/>
    <col min="1537" max="1537" width="4.7109375" style="302" customWidth="1"/>
    <col min="1538" max="1538" width="25.7109375" style="302" customWidth="1"/>
    <col min="1539" max="1541" width="8.7109375" style="302" customWidth="1"/>
    <col min="1542" max="1542" width="12.7109375" style="302" customWidth="1"/>
    <col min="1543" max="1543" width="10.7109375" style="302" customWidth="1"/>
    <col min="1544" max="1544" width="8.7109375" style="302" customWidth="1"/>
    <col min="1545" max="1545" width="11.7109375" style="302" customWidth="1"/>
    <col min="1546" max="1546" width="14.7109375" style="302" customWidth="1"/>
    <col min="1547" max="1547" width="6.7109375" style="302" customWidth="1"/>
    <col min="1548" max="1548" width="14.7109375" style="302" customWidth="1"/>
    <col min="1549" max="1549" width="16.7109375" style="302" customWidth="1"/>
    <col min="1550" max="1550" width="12.7109375" style="302" customWidth="1"/>
    <col min="1551" max="1792" width="9.140625" style="302"/>
    <col min="1793" max="1793" width="4.7109375" style="302" customWidth="1"/>
    <col min="1794" max="1794" width="25.7109375" style="302" customWidth="1"/>
    <col min="1795" max="1797" width="8.7109375" style="302" customWidth="1"/>
    <col min="1798" max="1798" width="12.7109375" style="302" customWidth="1"/>
    <col min="1799" max="1799" width="10.7109375" style="302" customWidth="1"/>
    <col min="1800" max="1800" width="8.7109375" style="302" customWidth="1"/>
    <col min="1801" max="1801" width="11.7109375" style="302" customWidth="1"/>
    <col min="1802" max="1802" width="14.7109375" style="302" customWidth="1"/>
    <col min="1803" max="1803" width="6.7109375" style="302" customWidth="1"/>
    <col min="1804" max="1804" width="14.7109375" style="302" customWidth="1"/>
    <col min="1805" max="1805" width="16.7109375" style="302" customWidth="1"/>
    <col min="1806" max="1806" width="12.7109375" style="302" customWidth="1"/>
    <col min="1807" max="2048" width="9.140625" style="302"/>
    <col min="2049" max="2049" width="4.7109375" style="302" customWidth="1"/>
    <col min="2050" max="2050" width="25.7109375" style="302" customWidth="1"/>
    <col min="2051" max="2053" width="8.7109375" style="302" customWidth="1"/>
    <col min="2054" max="2054" width="12.7109375" style="302" customWidth="1"/>
    <col min="2055" max="2055" width="10.7109375" style="302" customWidth="1"/>
    <col min="2056" max="2056" width="8.7109375" style="302" customWidth="1"/>
    <col min="2057" max="2057" width="11.7109375" style="302" customWidth="1"/>
    <col min="2058" max="2058" width="14.7109375" style="302" customWidth="1"/>
    <col min="2059" max="2059" width="6.7109375" style="302" customWidth="1"/>
    <col min="2060" max="2060" width="14.7109375" style="302" customWidth="1"/>
    <col min="2061" max="2061" width="16.7109375" style="302" customWidth="1"/>
    <col min="2062" max="2062" width="12.7109375" style="302" customWidth="1"/>
    <col min="2063" max="2304" width="9.140625" style="302"/>
    <col min="2305" max="2305" width="4.7109375" style="302" customWidth="1"/>
    <col min="2306" max="2306" width="25.7109375" style="302" customWidth="1"/>
    <col min="2307" max="2309" width="8.7109375" style="302" customWidth="1"/>
    <col min="2310" max="2310" width="12.7109375" style="302" customWidth="1"/>
    <col min="2311" max="2311" width="10.7109375" style="302" customWidth="1"/>
    <col min="2312" max="2312" width="8.7109375" style="302" customWidth="1"/>
    <col min="2313" max="2313" width="11.7109375" style="302" customWidth="1"/>
    <col min="2314" max="2314" width="14.7109375" style="302" customWidth="1"/>
    <col min="2315" max="2315" width="6.7109375" style="302" customWidth="1"/>
    <col min="2316" max="2316" width="14.7109375" style="302" customWidth="1"/>
    <col min="2317" max="2317" width="16.7109375" style="302" customWidth="1"/>
    <col min="2318" max="2318" width="12.7109375" style="302" customWidth="1"/>
    <col min="2319" max="2560" width="9.140625" style="302"/>
    <col min="2561" max="2561" width="4.7109375" style="302" customWidth="1"/>
    <col min="2562" max="2562" width="25.7109375" style="302" customWidth="1"/>
    <col min="2563" max="2565" width="8.7109375" style="302" customWidth="1"/>
    <col min="2566" max="2566" width="12.7109375" style="302" customWidth="1"/>
    <col min="2567" max="2567" width="10.7109375" style="302" customWidth="1"/>
    <col min="2568" max="2568" width="8.7109375" style="302" customWidth="1"/>
    <col min="2569" max="2569" width="11.7109375" style="302" customWidth="1"/>
    <col min="2570" max="2570" width="14.7109375" style="302" customWidth="1"/>
    <col min="2571" max="2571" width="6.7109375" style="302" customWidth="1"/>
    <col min="2572" max="2572" width="14.7109375" style="302" customWidth="1"/>
    <col min="2573" max="2573" width="16.7109375" style="302" customWidth="1"/>
    <col min="2574" max="2574" width="12.7109375" style="302" customWidth="1"/>
    <col min="2575" max="2816" width="9.140625" style="302"/>
    <col min="2817" max="2817" width="4.7109375" style="302" customWidth="1"/>
    <col min="2818" max="2818" width="25.7109375" style="302" customWidth="1"/>
    <col min="2819" max="2821" width="8.7109375" style="302" customWidth="1"/>
    <col min="2822" max="2822" width="12.7109375" style="302" customWidth="1"/>
    <col min="2823" max="2823" width="10.7109375" style="302" customWidth="1"/>
    <col min="2824" max="2824" width="8.7109375" style="302" customWidth="1"/>
    <col min="2825" max="2825" width="11.7109375" style="302" customWidth="1"/>
    <col min="2826" max="2826" width="14.7109375" style="302" customWidth="1"/>
    <col min="2827" max="2827" width="6.7109375" style="302" customWidth="1"/>
    <col min="2828" max="2828" width="14.7109375" style="302" customWidth="1"/>
    <col min="2829" max="2829" width="16.7109375" style="302" customWidth="1"/>
    <col min="2830" max="2830" width="12.7109375" style="302" customWidth="1"/>
    <col min="2831" max="3072" width="9.140625" style="302"/>
    <col min="3073" max="3073" width="4.7109375" style="302" customWidth="1"/>
    <col min="3074" max="3074" width="25.7109375" style="302" customWidth="1"/>
    <col min="3075" max="3077" width="8.7109375" style="302" customWidth="1"/>
    <col min="3078" max="3078" width="12.7109375" style="302" customWidth="1"/>
    <col min="3079" max="3079" width="10.7109375" style="302" customWidth="1"/>
    <col min="3080" max="3080" width="8.7109375" style="302" customWidth="1"/>
    <col min="3081" max="3081" width="11.7109375" style="302" customWidth="1"/>
    <col min="3082" max="3082" width="14.7109375" style="302" customWidth="1"/>
    <col min="3083" max="3083" width="6.7109375" style="302" customWidth="1"/>
    <col min="3084" max="3084" width="14.7109375" style="302" customWidth="1"/>
    <col min="3085" max="3085" width="16.7109375" style="302" customWidth="1"/>
    <col min="3086" max="3086" width="12.7109375" style="302" customWidth="1"/>
    <col min="3087" max="3328" width="9.140625" style="302"/>
    <col min="3329" max="3329" width="4.7109375" style="302" customWidth="1"/>
    <col min="3330" max="3330" width="25.7109375" style="302" customWidth="1"/>
    <col min="3331" max="3333" width="8.7109375" style="302" customWidth="1"/>
    <col min="3334" max="3334" width="12.7109375" style="302" customWidth="1"/>
    <col min="3335" max="3335" width="10.7109375" style="302" customWidth="1"/>
    <col min="3336" max="3336" width="8.7109375" style="302" customWidth="1"/>
    <col min="3337" max="3337" width="11.7109375" style="302" customWidth="1"/>
    <col min="3338" max="3338" width="14.7109375" style="302" customWidth="1"/>
    <col min="3339" max="3339" width="6.7109375" style="302" customWidth="1"/>
    <col min="3340" max="3340" width="14.7109375" style="302" customWidth="1"/>
    <col min="3341" max="3341" width="16.7109375" style="302" customWidth="1"/>
    <col min="3342" max="3342" width="12.7109375" style="302" customWidth="1"/>
    <col min="3343" max="3584" width="9.140625" style="302"/>
    <col min="3585" max="3585" width="4.7109375" style="302" customWidth="1"/>
    <col min="3586" max="3586" width="25.7109375" style="302" customWidth="1"/>
    <col min="3587" max="3589" width="8.7109375" style="302" customWidth="1"/>
    <col min="3590" max="3590" width="12.7109375" style="302" customWidth="1"/>
    <col min="3591" max="3591" width="10.7109375" style="302" customWidth="1"/>
    <col min="3592" max="3592" width="8.7109375" style="302" customWidth="1"/>
    <col min="3593" max="3593" width="11.7109375" style="302" customWidth="1"/>
    <col min="3594" max="3594" width="14.7109375" style="302" customWidth="1"/>
    <col min="3595" max="3595" width="6.7109375" style="302" customWidth="1"/>
    <col min="3596" max="3596" width="14.7109375" style="302" customWidth="1"/>
    <col min="3597" max="3597" width="16.7109375" style="302" customWidth="1"/>
    <col min="3598" max="3598" width="12.7109375" style="302" customWidth="1"/>
    <col min="3599" max="3840" width="9.140625" style="302"/>
    <col min="3841" max="3841" width="4.7109375" style="302" customWidth="1"/>
    <col min="3842" max="3842" width="25.7109375" style="302" customWidth="1"/>
    <col min="3843" max="3845" width="8.7109375" style="302" customWidth="1"/>
    <col min="3846" max="3846" width="12.7109375" style="302" customWidth="1"/>
    <col min="3847" max="3847" width="10.7109375" style="302" customWidth="1"/>
    <col min="3848" max="3848" width="8.7109375" style="302" customWidth="1"/>
    <col min="3849" max="3849" width="11.7109375" style="302" customWidth="1"/>
    <col min="3850" max="3850" width="14.7109375" style="302" customWidth="1"/>
    <col min="3851" max="3851" width="6.7109375" style="302" customWidth="1"/>
    <col min="3852" max="3852" width="14.7109375" style="302" customWidth="1"/>
    <col min="3853" max="3853" width="16.7109375" style="302" customWidth="1"/>
    <col min="3854" max="3854" width="12.7109375" style="302" customWidth="1"/>
    <col min="3855" max="4096" width="9.140625" style="302"/>
    <col min="4097" max="4097" width="4.7109375" style="302" customWidth="1"/>
    <col min="4098" max="4098" width="25.7109375" style="302" customWidth="1"/>
    <col min="4099" max="4101" width="8.7109375" style="302" customWidth="1"/>
    <col min="4102" max="4102" width="12.7109375" style="302" customWidth="1"/>
    <col min="4103" max="4103" width="10.7109375" style="302" customWidth="1"/>
    <col min="4104" max="4104" width="8.7109375" style="302" customWidth="1"/>
    <col min="4105" max="4105" width="11.7109375" style="302" customWidth="1"/>
    <col min="4106" max="4106" width="14.7109375" style="302" customWidth="1"/>
    <col min="4107" max="4107" width="6.7109375" style="302" customWidth="1"/>
    <col min="4108" max="4108" width="14.7109375" style="302" customWidth="1"/>
    <col min="4109" max="4109" width="16.7109375" style="302" customWidth="1"/>
    <col min="4110" max="4110" width="12.7109375" style="302" customWidth="1"/>
    <col min="4111" max="4352" width="9.140625" style="302"/>
    <col min="4353" max="4353" width="4.7109375" style="302" customWidth="1"/>
    <col min="4354" max="4354" width="25.7109375" style="302" customWidth="1"/>
    <col min="4355" max="4357" width="8.7109375" style="302" customWidth="1"/>
    <col min="4358" max="4358" width="12.7109375" style="302" customWidth="1"/>
    <col min="4359" max="4359" width="10.7109375" style="302" customWidth="1"/>
    <col min="4360" max="4360" width="8.7109375" style="302" customWidth="1"/>
    <col min="4361" max="4361" width="11.7109375" style="302" customWidth="1"/>
    <col min="4362" max="4362" width="14.7109375" style="302" customWidth="1"/>
    <col min="4363" max="4363" width="6.7109375" style="302" customWidth="1"/>
    <col min="4364" max="4364" width="14.7109375" style="302" customWidth="1"/>
    <col min="4365" max="4365" width="16.7109375" style="302" customWidth="1"/>
    <col min="4366" max="4366" width="12.7109375" style="302" customWidth="1"/>
    <col min="4367" max="4608" width="9.140625" style="302"/>
    <col min="4609" max="4609" width="4.7109375" style="302" customWidth="1"/>
    <col min="4610" max="4610" width="25.7109375" style="302" customWidth="1"/>
    <col min="4611" max="4613" width="8.7109375" style="302" customWidth="1"/>
    <col min="4614" max="4614" width="12.7109375" style="302" customWidth="1"/>
    <col min="4615" max="4615" width="10.7109375" style="302" customWidth="1"/>
    <col min="4616" max="4616" width="8.7109375" style="302" customWidth="1"/>
    <col min="4617" max="4617" width="11.7109375" style="302" customWidth="1"/>
    <col min="4618" max="4618" width="14.7109375" style="302" customWidth="1"/>
    <col min="4619" max="4619" width="6.7109375" style="302" customWidth="1"/>
    <col min="4620" max="4620" width="14.7109375" style="302" customWidth="1"/>
    <col min="4621" max="4621" width="16.7109375" style="302" customWidth="1"/>
    <col min="4622" max="4622" width="12.7109375" style="302" customWidth="1"/>
    <col min="4623" max="4864" width="9.140625" style="302"/>
    <col min="4865" max="4865" width="4.7109375" style="302" customWidth="1"/>
    <col min="4866" max="4866" width="25.7109375" style="302" customWidth="1"/>
    <col min="4867" max="4869" width="8.7109375" style="302" customWidth="1"/>
    <col min="4870" max="4870" width="12.7109375" style="302" customWidth="1"/>
    <col min="4871" max="4871" width="10.7109375" style="302" customWidth="1"/>
    <col min="4872" max="4872" width="8.7109375" style="302" customWidth="1"/>
    <col min="4873" max="4873" width="11.7109375" style="302" customWidth="1"/>
    <col min="4874" max="4874" width="14.7109375" style="302" customWidth="1"/>
    <col min="4875" max="4875" width="6.7109375" style="302" customWidth="1"/>
    <col min="4876" max="4876" width="14.7109375" style="302" customWidth="1"/>
    <col min="4877" max="4877" width="16.7109375" style="302" customWidth="1"/>
    <col min="4878" max="4878" width="12.7109375" style="302" customWidth="1"/>
    <col min="4879" max="5120" width="9.140625" style="302"/>
    <col min="5121" max="5121" width="4.7109375" style="302" customWidth="1"/>
    <col min="5122" max="5122" width="25.7109375" style="302" customWidth="1"/>
    <col min="5123" max="5125" width="8.7109375" style="302" customWidth="1"/>
    <col min="5126" max="5126" width="12.7109375" style="302" customWidth="1"/>
    <col min="5127" max="5127" width="10.7109375" style="302" customWidth="1"/>
    <col min="5128" max="5128" width="8.7109375" style="302" customWidth="1"/>
    <col min="5129" max="5129" width="11.7109375" style="302" customWidth="1"/>
    <col min="5130" max="5130" width="14.7109375" style="302" customWidth="1"/>
    <col min="5131" max="5131" width="6.7109375" style="302" customWidth="1"/>
    <col min="5132" max="5132" width="14.7109375" style="302" customWidth="1"/>
    <col min="5133" max="5133" width="16.7109375" style="302" customWidth="1"/>
    <col min="5134" max="5134" width="12.7109375" style="302" customWidth="1"/>
    <col min="5135" max="5376" width="9.140625" style="302"/>
    <col min="5377" max="5377" width="4.7109375" style="302" customWidth="1"/>
    <col min="5378" max="5378" width="25.7109375" style="302" customWidth="1"/>
    <col min="5379" max="5381" width="8.7109375" style="302" customWidth="1"/>
    <col min="5382" max="5382" width="12.7109375" style="302" customWidth="1"/>
    <col min="5383" max="5383" width="10.7109375" style="302" customWidth="1"/>
    <col min="5384" max="5384" width="8.7109375" style="302" customWidth="1"/>
    <col min="5385" max="5385" width="11.7109375" style="302" customWidth="1"/>
    <col min="5386" max="5386" width="14.7109375" style="302" customWidth="1"/>
    <col min="5387" max="5387" width="6.7109375" style="302" customWidth="1"/>
    <col min="5388" max="5388" width="14.7109375" style="302" customWidth="1"/>
    <col min="5389" max="5389" width="16.7109375" style="302" customWidth="1"/>
    <col min="5390" max="5390" width="12.7109375" style="302" customWidth="1"/>
    <col min="5391" max="5632" width="9.140625" style="302"/>
    <col min="5633" max="5633" width="4.7109375" style="302" customWidth="1"/>
    <col min="5634" max="5634" width="25.7109375" style="302" customWidth="1"/>
    <col min="5635" max="5637" width="8.7109375" style="302" customWidth="1"/>
    <col min="5638" max="5638" width="12.7109375" style="302" customWidth="1"/>
    <col min="5639" max="5639" width="10.7109375" style="302" customWidth="1"/>
    <col min="5640" max="5640" width="8.7109375" style="302" customWidth="1"/>
    <col min="5641" max="5641" width="11.7109375" style="302" customWidth="1"/>
    <col min="5642" max="5642" width="14.7109375" style="302" customWidth="1"/>
    <col min="5643" max="5643" width="6.7109375" style="302" customWidth="1"/>
    <col min="5644" max="5644" width="14.7109375" style="302" customWidth="1"/>
    <col min="5645" max="5645" width="16.7109375" style="302" customWidth="1"/>
    <col min="5646" max="5646" width="12.7109375" style="302" customWidth="1"/>
    <col min="5647" max="5888" width="9.140625" style="302"/>
    <col min="5889" max="5889" width="4.7109375" style="302" customWidth="1"/>
    <col min="5890" max="5890" width="25.7109375" style="302" customWidth="1"/>
    <col min="5891" max="5893" width="8.7109375" style="302" customWidth="1"/>
    <col min="5894" max="5894" width="12.7109375" style="302" customWidth="1"/>
    <col min="5895" max="5895" width="10.7109375" style="302" customWidth="1"/>
    <col min="5896" max="5896" width="8.7109375" style="302" customWidth="1"/>
    <col min="5897" max="5897" width="11.7109375" style="302" customWidth="1"/>
    <col min="5898" max="5898" width="14.7109375" style="302" customWidth="1"/>
    <col min="5899" max="5899" width="6.7109375" style="302" customWidth="1"/>
    <col min="5900" max="5900" width="14.7109375" style="302" customWidth="1"/>
    <col min="5901" max="5901" width="16.7109375" style="302" customWidth="1"/>
    <col min="5902" max="5902" width="12.7109375" style="302" customWidth="1"/>
    <col min="5903" max="6144" width="9.140625" style="302"/>
    <col min="6145" max="6145" width="4.7109375" style="302" customWidth="1"/>
    <col min="6146" max="6146" width="25.7109375" style="302" customWidth="1"/>
    <col min="6147" max="6149" width="8.7109375" style="302" customWidth="1"/>
    <col min="6150" max="6150" width="12.7109375" style="302" customWidth="1"/>
    <col min="6151" max="6151" width="10.7109375" style="302" customWidth="1"/>
    <col min="6152" max="6152" width="8.7109375" style="302" customWidth="1"/>
    <col min="6153" max="6153" width="11.7109375" style="302" customWidth="1"/>
    <col min="6154" max="6154" width="14.7109375" style="302" customWidth="1"/>
    <col min="6155" max="6155" width="6.7109375" style="302" customWidth="1"/>
    <col min="6156" max="6156" width="14.7109375" style="302" customWidth="1"/>
    <col min="6157" max="6157" width="16.7109375" style="302" customWidth="1"/>
    <col min="6158" max="6158" width="12.7109375" style="302" customWidth="1"/>
    <col min="6159" max="6400" width="9.140625" style="302"/>
    <col min="6401" max="6401" width="4.7109375" style="302" customWidth="1"/>
    <col min="6402" max="6402" width="25.7109375" style="302" customWidth="1"/>
    <col min="6403" max="6405" width="8.7109375" style="302" customWidth="1"/>
    <col min="6406" max="6406" width="12.7109375" style="302" customWidth="1"/>
    <col min="6407" max="6407" width="10.7109375" style="302" customWidth="1"/>
    <col min="6408" max="6408" width="8.7109375" style="302" customWidth="1"/>
    <col min="6409" max="6409" width="11.7109375" style="302" customWidth="1"/>
    <col min="6410" max="6410" width="14.7109375" style="302" customWidth="1"/>
    <col min="6411" max="6411" width="6.7109375" style="302" customWidth="1"/>
    <col min="6412" max="6412" width="14.7109375" style="302" customWidth="1"/>
    <col min="6413" max="6413" width="16.7109375" style="302" customWidth="1"/>
    <col min="6414" max="6414" width="12.7109375" style="302" customWidth="1"/>
    <col min="6415" max="6656" width="9.140625" style="302"/>
    <col min="6657" max="6657" width="4.7109375" style="302" customWidth="1"/>
    <col min="6658" max="6658" width="25.7109375" style="302" customWidth="1"/>
    <col min="6659" max="6661" width="8.7109375" style="302" customWidth="1"/>
    <col min="6662" max="6662" width="12.7109375" style="302" customWidth="1"/>
    <col min="6663" max="6663" width="10.7109375" style="302" customWidth="1"/>
    <col min="6664" max="6664" width="8.7109375" style="302" customWidth="1"/>
    <col min="6665" max="6665" width="11.7109375" style="302" customWidth="1"/>
    <col min="6666" max="6666" width="14.7109375" style="302" customWidth="1"/>
    <col min="6667" max="6667" width="6.7109375" style="302" customWidth="1"/>
    <col min="6668" max="6668" width="14.7109375" style="302" customWidth="1"/>
    <col min="6669" max="6669" width="16.7109375" style="302" customWidth="1"/>
    <col min="6670" max="6670" width="12.7109375" style="302" customWidth="1"/>
    <col min="6671" max="6912" width="9.140625" style="302"/>
    <col min="6913" max="6913" width="4.7109375" style="302" customWidth="1"/>
    <col min="6914" max="6914" width="25.7109375" style="302" customWidth="1"/>
    <col min="6915" max="6917" width="8.7109375" style="302" customWidth="1"/>
    <col min="6918" max="6918" width="12.7109375" style="302" customWidth="1"/>
    <col min="6919" max="6919" width="10.7109375" style="302" customWidth="1"/>
    <col min="6920" max="6920" width="8.7109375" style="302" customWidth="1"/>
    <col min="6921" max="6921" width="11.7109375" style="302" customWidth="1"/>
    <col min="6922" max="6922" width="14.7109375" style="302" customWidth="1"/>
    <col min="6923" max="6923" width="6.7109375" style="302" customWidth="1"/>
    <col min="6924" max="6924" width="14.7109375" style="302" customWidth="1"/>
    <col min="6925" max="6925" width="16.7109375" style="302" customWidth="1"/>
    <col min="6926" max="6926" width="12.7109375" style="302" customWidth="1"/>
    <col min="6927" max="7168" width="9.140625" style="302"/>
    <col min="7169" max="7169" width="4.7109375" style="302" customWidth="1"/>
    <col min="7170" max="7170" width="25.7109375" style="302" customWidth="1"/>
    <col min="7171" max="7173" width="8.7109375" style="302" customWidth="1"/>
    <col min="7174" max="7174" width="12.7109375" style="302" customWidth="1"/>
    <col min="7175" max="7175" width="10.7109375" style="302" customWidth="1"/>
    <col min="7176" max="7176" width="8.7109375" style="302" customWidth="1"/>
    <col min="7177" max="7177" width="11.7109375" style="302" customWidth="1"/>
    <col min="7178" max="7178" width="14.7109375" style="302" customWidth="1"/>
    <col min="7179" max="7179" width="6.7109375" style="302" customWidth="1"/>
    <col min="7180" max="7180" width="14.7109375" style="302" customWidth="1"/>
    <col min="7181" max="7181" width="16.7109375" style="302" customWidth="1"/>
    <col min="7182" max="7182" width="12.7109375" style="302" customWidth="1"/>
    <col min="7183" max="7424" width="9.140625" style="302"/>
    <col min="7425" max="7425" width="4.7109375" style="302" customWidth="1"/>
    <col min="7426" max="7426" width="25.7109375" style="302" customWidth="1"/>
    <col min="7427" max="7429" width="8.7109375" style="302" customWidth="1"/>
    <col min="7430" max="7430" width="12.7109375" style="302" customWidth="1"/>
    <col min="7431" max="7431" width="10.7109375" style="302" customWidth="1"/>
    <col min="7432" max="7432" width="8.7109375" style="302" customWidth="1"/>
    <col min="7433" max="7433" width="11.7109375" style="302" customWidth="1"/>
    <col min="7434" max="7434" width="14.7109375" style="302" customWidth="1"/>
    <col min="7435" max="7435" width="6.7109375" style="302" customWidth="1"/>
    <col min="7436" max="7436" width="14.7109375" style="302" customWidth="1"/>
    <col min="7437" max="7437" width="16.7109375" style="302" customWidth="1"/>
    <col min="7438" max="7438" width="12.7109375" style="302" customWidth="1"/>
    <col min="7439" max="7680" width="9.140625" style="302"/>
    <col min="7681" max="7681" width="4.7109375" style="302" customWidth="1"/>
    <col min="7682" max="7682" width="25.7109375" style="302" customWidth="1"/>
    <col min="7683" max="7685" width="8.7109375" style="302" customWidth="1"/>
    <col min="7686" max="7686" width="12.7109375" style="302" customWidth="1"/>
    <col min="7687" max="7687" width="10.7109375" style="302" customWidth="1"/>
    <col min="7688" max="7688" width="8.7109375" style="302" customWidth="1"/>
    <col min="7689" max="7689" width="11.7109375" style="302" customWidth="1"/>
    <col min="7690" max="7690" width="14.7109375" style="302" customWidth="1"/>
    <col min="7691" max="7691" width="6.7109375" style="302" customWidth="1"/>
    <col min="7692" max="7692" width="14.7109375" style="302" customWidth="1"/>
    <col min="7693" max="7693" width="16.7109375" style="302" customWidth="1"/>
    <col min="7694" max="7694" width="12.7109375" style="302" customWidth="1"/>
    <col min="7695" max="7936" width="9.140625" style="302"/>
    <col min="7937" max="7937" width="4.7109375" style="302" customWidth="1"/>
    <col min="7938" max="7938" width="25.7109375" style="302" customWidth="1"/>
    <col min="7939" max="7941" width="8.7109375" style="302" customWidth="1"/>
    <col min="7942" max="7942" width="12.7109375" style="302" customWidth="1"/>
    <col min="7943" max="7943" width="10.7109375" style="302" customWidth="1"/>
    <col min="7944" max="7944" width="8.7109375" style="302" customWidth="1"/>
    <col min="7945" max="7945" width="11.7109375" style="302" customWidth="1"/>
    <col min="7946" max="7946" width="14.7109375" style="302" customWidth="1"/>
    <col min="7947" max="7947" width="6.7109375" style="302" customWidth="1"/>
    <col min="7948" max="7948" width="14.7109375" style="302" customWidth="1"/>
    <col min="7949" max="7949" width="16.7109375" style="302" customWidth="1"/>
    <col min="7950" max="7950" width="12.7109375" style="302" customWidth="1"/>
    <col min="7951" max="8192" width="9.140625" style="302"/>
    <col min="8193" max="8193" width="4.7109375" style="302" customWidth="1"/>
    <col min="8194" max="8194" width="25.7109375" style="302" customWidth="1"/>
    <col min="8195" max="8197" width="8.7109375" style="302" customWidth="1"/>
    <col min="8198" max="8198" width="12.7109375" style="302" customWidth="1"/>
    <col min="8199" max="8199" width="10.7109375" style="302" customWidth="1"/>
    <col min="8200" max="8200" width="8.7109375" style="302" customWidth="1"/>
    <col min="8201" max="8201" width="11.7109375" style="302" customWidth="1"/>
    <col min="8202" max="8202" width="14.7109375" style="302" customWidth="1"/>
    <col min="8203" max="8203" width="6.7109375" style="302" customWidth="1"/>
    <col min="8204" max="8204" width="14.7109375" style="302" customWidth="1"/>
    <col min="8205" max="8205" width="16.7109375" style="302" customWidth="1"/>
    <col min="8206" max="8206" width="12.7109375" style="302" customWidth="1"/>
    <col min="8207" max="8448" width="9.140625" style="302"/>
    <col min="8449" max="8449" width="4.7109375" style="302" customWidth="1"/>
    <col min="8450" max="8450" width="25.7109375" style="302" customWidth="1"/>
    <col min="8451" max="8453" width="8.7109375" style="302" customWidth="1"/>
    <col min="8454" max="8454" width="12.7109375" style="302" customWidth="1"/>
    <col min="8455" max="8455" width="10.7109375" style="302" customWidth="1"/>
    <col min="8456" max="8456" width="8.7109375" style="302" customWidth="1"/>
    <col min="8457" max="8457" width="11.7109375" style="302" customWidth="1"/>
    <col min="8458" max="8458" width="14.7109375" style="302" customWidth="1"/>
    <col min="8459" max="8459" width="6.7109375" style="302" customWidth="1"/>
    <col min="8460" max="8460" width="14.7109375" style="302" customWidth="1"/>
    <col min="8461" max="8461" width="16.7109375" style="302" customWidth="1"/>
    <col min="8462" max="8462" width="12.7109375" style="302" customWidth="1"/>
    <col min="8463" max="8704" width="9.140625" style="302"/>
    <col min="8705" max="8705" width="4.7109375" style="302" customWidth="1"/>
    <col min="8706" max="8706" width="25.7109375" style="302" customWidth="1"/>
    <col min="8707" max="8709" width="8.7109375" style="302" customWidth="1"/>
    <col min="8710" max="8710" width="12.7109375" style="302" customWidth="1"/>
    <col min="8711" max="8711" width="10.7109375" style="302" customWidth="1"/>
    <col min="8712" max="8712" width="8.7109375" style="302" customWidth="1"/>
    <col min="8713" max="8713" width="11.7109375" style="302" customWidth="1"/>
    <col min="8714" max="8714" width="14.7109375" style="302" customWidth="1"/>
    <col min="8715" max="8715" width="6.7109375" style="302" customWidth="1"/>
    <col min="8716" max="8716" width="14.7109375" style="302" customWidth="1"/>
    <col min="8717" max="8717" width="16.7109375" style="302" customWidth="1"/>
    <col min="8718" max="8718" width="12.7109375" style="302" customWidth="1"/>
    <col min="8719" max="8960" width="9.140625" style="302"/>
    <col min="8961" max="8961" width="4.7109375" style="302" customWidth="1"/>
    <col min="8962" max="8962" width="25.7109375" style="302" customWidth="1"/>
    <col min="8963" max="8965" width="8.7109375" style="302" customWidth="1"/>
    <col min="8966" max="8966" width="12.7109375" style="302" customWidth="1"/>
    <col min="8967" max="8967" width="10.7109375" style="302" customWidth="1"/>
    <col min="8968" max="8968" width="8.7109375" style="302" customWidth="1"/>
    <col min="8969" max="8969" width="11.7109375" style="302" customWidth="1"/>
    <col min="8970" max="8970" width="14.7109375" style="302" customWidth="1"/>
    <col min="8971" max="8971" width="6.7109375" style="302" customWidth="1"/>
    <col min="8972" max="8972" width="14.7109375" style="302" customWidth="1"/>
    <col min="8973" max="8973" width="16.7109375" style="302" customWidth="1"/>
    <col min="8974" max="8974" width="12.7109375" style="302" customWidth="1"/>
    <col min="8975" max="9216" width="9.140625" style="302"/>
    <col min="9217" max="9217" width="4.7109375" style="302" customWidth="1"/>
    <col min="9218" max="9218" width="25.7109375" style="302" customWidth="1"/>
    <col min="9219" max="9221" width="8.7109375" style="302" customWidth="1"/>
    <col min="9222" max="9222" width="12.7109375" style="302" customWidth="1"/>
    <col min="9223" max="9223" width="10.7109375" style="302" customWidth="1"/>
    <col min="9224" max="9224" width="8.7109375" style="302" customWidth="1"/>
    <col min="9225" max="9225" width="11.7109375" style="302" customWidth="1"/>
    <col min="9226" max="9226" width="14.7109375" style="302" customWidth="1"/>
    <col min="9227" max="9227" width="6.7109375" style="302" customWidth="1"/>
    <col min="9228" max="9228" width="14.7109375" style="302" customWidth="1"/>
    <col min="9229" max="9229" width="16.7109375" style="302" customWidth="1"/>
    <col min="9230" max="9230" width="12.7109375" style="302" customWidth="1"/>
    <col min="9231" max="9472" width="9.140625" style="302"/>
    <col min="9473" max="9473" width="4.7109375" style="302" customWidth="1"/>
    <col min="9474" max="9474" width="25.7109375" style="302" customWidth="1"/>
    <col min="9475" max="9477" width="8.7109375" style="302" customWidth="1"/>
    <col min="9478" max="9478" width="12.7109375" style="302" customWidth="1"/>
    <col min="9479" max="9479" width="10.7109375" style="302" customWidth="1"/>
    <col min="9480" max="9480" width="8.7109375" style="302" customWidth="1"/>
    <col min="9481" max="9481" width="11.7109375" style="302" customWidth="1"/>
    <col min="9482" max="9482" width="14.7109375" style="302" customWidth="1"/>
    <col min="9483" max="9483" width="6.7109375" style="302" customWidth="1"/>
    <col min="9484" max="9484" width="14.7109375" style="302" customWidth="1"/>
    <col min="9485" max="9485" width="16.7109375" style="302" customWidth="1"/>
    <col min="9486" max="9486" width="12.7109375" style="302" customWidth="1"/>
    <col min="9487" max="9728" width="9.140625" style="302"/>
    <col min="9729" max="9729" width="4.7109375" style="302" customWidth="1"/>
    <col min="9730" max="9730" width="25.7109375" style="302" customWidth="1"/>
    <col min="9731" max="9733" width="8.7109375" style="302" customWidth="1"/>
    <col min="9734" max="9734" width="12.7109375" style="302" customWidth="1"/>
    <col min="9735" max="9735" width="10.7109375" style="302" customWidth="1"/>
    <col min="9736" max="9736" width="8.7109375" style="302" customWidth="1"/>
    <col min="9737" max="9737" width="11.7109375" style="302" customWidth="1"/>
    <col min="9738" max="9738" width="14.7109375" style="302" customWidth="1"/>
    <col min="9739" max="9739" width="6.7109375" style="302" customWidth="1"/>
    <col min="9740" max="9740" width="14.7109375" style="302" customWidth="1"/>
    <col min="9741" max="9741" width="16.7109375" style="302" customWidth="1"/>
    <col min="9742" max="9742" width="12.7109375" style="302" customWidth="1"/>
    <col min="9743" max="9984" width="9.140625" style="302"/>
    <col min="9985" max="9985" width="4.7109375" style="302" customWidth="1"/>
    <col min="9986" max="9986" width="25.7109375" style="302" customWidth="1"/>
    <col min="9987" max="9989" width="8.7109375" style="302" customWidth="1"/>
    <col min="9990" max="9990" width="12.7109375" style="302" customWidth="1"/>
    <col min="9991" max="9991" width="10.7109375" style="302" customWidth="1"/>
    <col min="9992" max="9992" width="8.7109375" style="302" customWidth="1"/>
    <col min="9993" max="9993" width="11.7109375" style="302" customWidth="1"/>
    <col min="9994" max="9994" width="14.7109375" style="302" customWidth="1"/>
    <col min="9995" max="9995" width="6.7109375" style="302" customWidth="1"/>
    <col min="9996" max="9996" width="14.7109375" style="302" customWidth="1"/>
    <col min="9997" max="9997" width="16.7109375" style="302" customWidth="1"/>
    <col min="9998" max="9998" width="12.7109375" style="302" customWidth="1"/>
    <col min="9999" max="10240" width="9.140625" style="302"/>
    <col min="10241" max="10241" width="4.7109375" style="302" customWidth="1"/>
    <col min="10242" max="10242" width="25.7109375" style="302" customWidth="1"/>
    <col min="10243" max="10245" width="8.7109375" style="302" customWidth="1"/>
    <col min="10246" max="10246" width="12.7109375" style="302" customWidth="1"/>
    <col min="10247" max="10247" width="10.7109375" style="302" customWidth="1"/>
    <col min="10248" max="10248" width="8.7109375" style="302" customWidth="1"/>
    <col min="10249" max="10249" width="11.7109375" style="302" customWidth="1"/>
    <col min="10250" max="10250" width="14.7109375" style="302" customWidth="1"/>
    <col min="10251" max="10251" width="6.7109375" style="302" customWidth="1"/>
    <col min="10252" max="10252" width="14.7109375" style="302" customWidth="1"/>
    <col min="10253" max="10253" width="16.7109375" style="302" customWidth="1"/>
    <col min="10254" max="10254" width="12.7109375" style="302" customWidth="1"/>
    <col min="10255" max="10496" width="9.140625" style="302"/>
    <col min="10497" max="10497" width="4.7109375" style="302" customWidth="1"/>
    <col min="10498" max="10498" width="25.7109375" style="302" customWidth="1"/>
    <col min="10499" max="10501" width="8.7109375" style="302" customWidth="1"/>
    <col min="10502" max="10502" width="12.7109375" style="302" customWidth="1"/>
    <col min="10503" max="10503" width="10.7109375" style="302" customWidth="1"/>
    <col min="10504" max="10504" width="8.7109375" style="302" customWidth="1"/>
    <col min="10505" max="10505" width="11.7109375" style="302" customWidth="1"/>
    <col min="10506" max="10506" width="14.7109375" style="302" customWidth="1"/>
    <col min="10507" max="10507" width="6.7109375" style="302" customWidth="1"/>
    <col min="10508" max="10508" width="14.7109375" style="302" customWidth="1"/>
    <col min="10509" max="10509" width="16.7109375" style="302" customWidth="1"/>
    <col min="10510" max="10510" width="12.7109375" style="302" customWidth="1"/>
    <col min="10511" max="10752" width="9.140625" style="302"/>
    <col min="10753" max="10753" width="4.7109375" style="302" customWidth="1"/>
    <col min="10754" max="10754" width="25.7109375" style="302" customWidth="1"/>
    <col min="10755" max="10757" width="8.7109375" style="302" customWidth="1"/>
    <col min="10758" max="10758" width="12.7109375" style="302" customWidth="1"/>
    <col min="10759" max="10759" width="10.7109375" style="302" customWidth="1"/>
    <col min="10760" max="10760" width="8.7109375" style="302" customWidth="1"/>
    <col min="10761" max="10761" width="11.7109375" style="302" customWidth="1"/>
    <col min="10762" max="10762" width="14.7109375" style="302" customWidth="1"/>
    <col min="10763" max="10763" width="6.7109375" style="302" customWidth="1"/>
    <col min="10764" max="10764" width="14.7109375" style="302" customWidth="1"/>
    <col min="10765" max="10765" width="16.7109375" style="302" customWidth="1"/>
    <col min="10766" max="10766" width="12.7109375" style="302" customWidth="1"/>
    <col min="10767" max="11008" width="9.140625" style="302"/>
    <col min="11009" max="11009" width="4.7109375" style="302" customWidth="1"/>
    <col min="11010" max="11010" width="25.7109375" style="302" customWidth="1"/>
    <col min="11011" max="11013" width="8.7109375" style="302" customWidth="1"/>
    <col min="11014" max="11014" width="12.7109375" style="302" customWidth="1"/>
    <col min="11015" max="11015" width="10.7109375" style="302" customWidth="1"/>
    <col min="11016" max="11016" width="8.7109375" style="302" customWidth="1"/>
    <col min="11017" max="11017" width="11.7109375" style="302" customWidth="1"/>
    <col min="11018" max="11018" width="14.7109375" style="302" customWidth="1"/>
    <col min="11019" max="11019" width="6.7109375" style="302" customWidth="1"/>
    <col min="11020" max="11020" width="14.7109375" style="302" customWidth="1"/>
    <col min="11021" max="11021" width="16.7109375" style="302" customWidth="1"/>
    <col min="11022" max="11022" width="12.7109375" style="302" customWidth="1"/>
    <col min="11023" max="11264" width="9.140625" style="302"/>
    <col min="11265" max="11265" width="4.7109375" style="302" customWidth="1"/>
    <col min="11266" max="11266" width="25.7109375" style="302" customWidth="1"/>
    <col min="11267" max="11269" width="8.7109375" style="302" customWidth="1"/>
    <col min="11270" max="11270" width="12.7109375" style="302" customWidth="1"/>
    <col min="11271" max="11271" width="10.7109375" style="302" customWidth="1"/>
    <col min="11272" max="11272" width="8.7109375" style="302" customWidth="1"/>
    <col min="11273" max="11273" width="11.7109375" style="302" customWidth="1"/>
    <col min="11274" max="11274" width="14.7109375" style="302" customWidth="1"/>
    <col min="11275" max="11275" width="6.7109375" style="302" customWidth="1"/>
    <col min="11276" max="11276" width="14.7109375" style="302" customWidth="1"/>
    <col min="11277" max="11277" width="16.7109375" style="302" customWidth="1"/>
    <col min="11278" max="11278" width="12.7109375" style="302" customWidth="1"/>
    <col min="11279" max="11520" width="9.140625" style="302"/>
    <col min="11521" max="11521" width="4.7109375" style="302" customWidth="1"/>
    <col min="11522" max="11522" width="25.7109375" style="302" customWidth="1"/>
    <col min="11523" max="11525" width="8.7109375" style="302" customWidth="1"/>
    <col min="11526" max="11526" width="12.7109375" style="302" customWidth="1"/>
    <col min="11527" max="11527" width="10.7109375" style="302" customWidth="1"/>
    <col min="11528" max="11528" width="8.7109375" style="302" customWidth="1"/>
    <col min="11529" max="11529" width="11.7109375" style="302" customWidth="1"/>
    <col min="11530" max="11530" width="14.7109375" style="302" customWidth="1"/>
    <col min="11531" max="11531" width="6.7109375" style="302" customWidth="1"/>
    <col min="11532" max="11532" width="14.7109375" style="302" customWidth="1"/>
    <col min="11533" max="11533" width="16.7109375" style="302" customWidth="1"/>
    <col min="11534" max="11534" width="12.7109375" style="302" customWidth="1"/>
    <col min="11535" max="11776" width="9.140625" style="302"/>
    <col min="11777" max="11777" width="4.7109375" style="302" customWidth="1"/>
    <col min="11778" max="11778" width="25.7109375" style="302" customWidth="1"/>
    <col min="11779" max="11781" width="8.7109375" style="302" customWidth="1"/>
    <col min="11782" max="11782" width="12.7109375" style="302" customWidth="1"/>
    <col min="11783" max="11783" width="10.7109375" style="302" customWidth="1"/>
    <col min="11784" max="11784" width="8.7109375" style="302" customWidth="1"/>
    <col min="11785" max="11785" width="11.7109375" style="302" customWidth="1"/>
    <col min="11786" max="11786" width="14.7109375" style="302" customWidth="1"/>
    <col min="11787" max="11787" width="6.7109375" style="302" customWidth="1"/>
    <col min="11788" max="11788" width="14.7109375" style="302" customWidth="1"/>
    <col min="11789" max="11789" width="16.7109375" style="302" customWidth="1"/>
    <col min="11790" max="11790" width="12.7109375" style="302" customWidth="1"/>
    <col min="11791" max="12032" width="9.140625" style="302"/>
    <col min="12033" max="12033" width="4.7109375" style="302" customWidth="1"/>
    <col min="12034" max="12034" width="25.7109375" style="302" customWidth="1"/>
    <col min="12035" max="12037" width="8.7109375" style="302" customWidth="1"/>
    <col min="12038" max="12038" width="12.7109375" style="302" customWidth="1"/>
    <col min="12039" max="12039" width="10.7109375" style="302" customWidth="1"/>
    <col min="12040" max="12040" width="8.7109375" style="302" customWidth="1"/>
    <col min="12041" max="12041" width="11.7109375" style="302" customWidth="1"/>
    <col min="12042" max="12042" width="14.7109375" style="302" customWidth="1"/>
    <col min="12043" max="12043" width="6.7109375" style="302" customWidth="1"/>
    <col min="12044" max="12044" width="14.7109375" style="302" customWidth="1"/>
    <col min="12045" max="12045" width="16.7109375" style="302" customWidth="1"/>
    <col min="12046" max="12046" width="12.7109375" style="302" customWidth="1"/>
    <col min="12047" max="12288" width="9.140625" style="302"/>
    <col min="12289" max="12289" width="4.7109375" style="302" customWidth="1"/>
    <col min="12290" max="12290" width="25.7109375" style="302" customWidth="1"/>
    <col min="12291" max="12293" width="8.7109375" style="302" customWidth="1"/>
    <col min="12294" max="12294" width="12.7109375" style="302" customWidth="1"/>
    <col min="12295" max="12295" width="10.7109375" style="302" customWidth="1"/>
    <col min="12296" max="12296" width="8.7109375" style="302" customWidth="1"/>
    <col min="12297" max="12297" width="11.7109375" style="302" customWidth="1"/>
    <col min="12298" max="12298" width="14.7109375" style="302" customWidth="1"/>
    <col min="12299" max="12299" width="6.7109375" style="302" customWidth="1"/>
    <col min="12300" max="12300" width="14.7109375" style="302" customWidth="1"/>
    <col min="12301" max="12301" width="16.7109375" style="302" customWidth="1"/>
    <col min="12302" max="12302" width="12.7109375" style="302" customWidth="1"/>
    <col min="12303" max="12544" width="9.140625" style="302"/>
    <col min="12545" max="12545" width="4.7109375" style="302" customWidth="1"/>
    <col min="12546" max="12546" width="25.7109375" style="302" customWidth="1"/>
    <col min="12547" max="12549" width="8.7109375" style="302" customWidth="1"/>
    <col min="12550" max="12550" width="12.7109375" style="302" customWidth="1"/>
    <col min="12551" max="12551" width="10.7109375" style="302" customWidth="1"/>
    <col min="12552" max="12552" width="8.7109375" style="302" customWidth="1"/>
    <col min="12553" max="12553" width="11.7109375" style="302" customWidth="1"/>
    <col min="12554" max="12554" width="14.7109375" style="302" customWidth="1"/>
    <col min="12555" max="12555" width="6.7109375" style="302" customWidth="1"/>
    <col min="12556" max="12556" width="14.7109375" style="302" customWidth="1"/>
    <col min="12557" max="12557" width="16.7109375" style="302" customWidth="1"/>
    <col min="12558" max="12558" width="12.7109375" style="302" customWidth="1"/>
    <col min="12559" max="12800" width="9.140625" style="302"/>
    <col min="12801" max="12801" width="4.7109375" style="302" customWidth="1"/>
    <col min="12802" max="12802" width="25.7109375" style="302" customWidth="1"/>
    <col min="12803" max="12805" width="8.7109375" style="302" customWidth="1"/>
    <col min="12806" max="12806" width="12.7109375" style="302" customWidth="1"/>
    <col min="12807" max="12807" width="10.7109375" style="302" customWidth="1"/>
    <col min="12808" max="12808" width="8.7109375" style="302" customWidth="1"/>
    <col min="12809" max="12809" width="11.7109375" style="302" customWidth="1"/>
    <col min="12810" max="12810" width="14.7109375" style="302" customWidth="1"/>
    <col min="12811" max="12811" width="6.7109375" style="302" customWidth="1"/>
    <col min="12812" max="12812" width="14.7109375" style="302" customWidth="1"/>
    <col min="12813" max="12813" width="16.7109375" style="302" customWidth="1"/>
    <col min="12814" max="12814" width="12.7109375" style="302" customWidth="1"/>
    <col min="12815" max="13056" width="9.140625" style="302"/>
    <col min="13057" max="13057" width="4.7109375" style="302" customWidth="1"/>
    <col min="13058" max="13058" width="25.7109375" style="302" customWidth="1"/>
    <col min="13059" max="13061" width="8.7109375" style="302" customWidth="1"/>
    <col min="13062" max="13062" width="12.7109375" style="302" customWidth="1"/>
    <col min="13063" max="13063" width="10.7109375" style="302" customWidth="1"/>
    <col min="13064" max="13064" width="8.7109375" style="302" customWidth="1"/>
    <col min="13065" max="13065" width="11.7109375" style="302" customWidth="1"/>
    <col min="13066" max="13066" width="14.7109375" style="302" customWidth="1"/>
    <col min="13067" max="13067" width="6.7109375" style="302" customWidth="1"/>
    <col min="13068" max="13068" width="14.7109375" style="302" customWidth="1"/>
    <col min="13069" max="13069" width="16.7109375" style="302" customWidth="1"/>
    <col min="13070" max="13070" width="12.7109375" style="302" customWidth="1"/>
    <col min="13071" max="13312" width="9.140625" style="302"/>
    <col min="13313" max="13313" width="4.7109375" style="302" customWidth="1"/>
    <col min="13314" max="13314" width="25.7109375" style="302" customWidth="1"/>
    <col min="13315" max="13317" width="8.7109375" style="302" customWidth="1"/>
    <col min="13318" max="13318" width="12.7109375" style="302" customWidth="1"/>
    <col min="13319" max="13319" width="10.7109375" style="302" customWidth="1"/>
    <col min="13320" max="13320" width="8.7109375" style="302" customWidth="1"/>
    <col min="13321" max="13321" width="11.7109375" style="302" customWidth="1"/>
    <col min="13322" max="13322" width="14.7109375" style="302" customWidth="1"/>
    <col min="13323" max="13323" width="6.7109375" style="302" customWidth="1"/>
    <col min="13324" max="13324" width="14.7109375" style="302" customWidth="1"/>
    <col min="13325" max="13325" width="16.7109375" style="302" customWidth="1"/>
    <col min="13326" max="13326" width="12.7109375" style="302" customWidth="1"/>
    <col min="13327" max="13568" width="9.140625" style="302"/>
    <col min="13569" max="13569" width="4.7109375" style="302" customWidth="1"/>
    <col min="13570" max="13570" width="25.7109375" style="302" customWidth="1"/>
    <col min="13571" max="13573" width="8.7109375" style="302" customWidth="1"/>
    <col min="13574" max="13574" width="12.7109375" style="302" customWidth="1"/>
    <col min="13575" max="13575" width="10.7109375" style="302" customWidth="1"/>
    <col min="13576" max="13576" width="8.7109375" style="302" customWidth="1"/>
    <col min="13577" max="13577" width="11.7109375" style="302" customWidth="1"/>
    <col min="13578" max="13578" width="14.7109375" style="302" customWidth="1"/>
    <col min="13579" max="13579" width="6.7109375" style="302" customWidth="1"/>
    <col min="13580" max="13580" width="14.7109375" style="302" customWidth="1"/>
    <col min="13581" max="13581" width="16.7109375" style="302" customWidth="1"/>
    <col min="13582" max="13582" width="12.7109375" style="302" customWidth="1"/>
    <col min="13583" max="13824" width="9.140625" style="302"/>
    <col min="13825" max="13825" width="4.7109375" style="302" customWidth="1"/>
    <col min="13826" max="13826" width="25.7109375" style="302" customWidth="1"/>
    <col min="13827" max="13829" width="8.7109375" style="302" customWidth="1"/>
    <col min="13830" max="13830" width="12.7109375" style="302" customWidth="1"/>
    <col min="13831" max="13831" width="10.7109375" style="302" customWidth="1"/>
    <col min="13832" max="13832" width="8.7109375" style="302" customWidth="1"/>
    <col min="13833" max="13833" width="11.7109375" style="302" customWidth="1"/>
    <col min="13834" max="13834" width="14.7109375" style="302" customWidth="1"/>
    <col min="13835" max="13835" width="6.7109375" style="302" customWidth="1"/>
    <col min="13836" max="13836" width="14.7109375" style="302" customWidth="1"/>
    <col min="13837" max="13837" width="16.7109375" style="302" customWidth="1"/>
    <col min="13838" max="13838" width="12.7109375" style="302" customWidth="1"/>
    <col min="13839" max="14080" width="9.140625" style="302"/>
    <col min="14081" max="14081" width="4.7109375" style="302" customWidth="1"/>
    <col min="14082" max="14082" width="25.7109375" style="302" customWidth="1"/>
    <col min="14083" max="14085" width="8.7109375" style="302" customWidth="1"/>
    <col min="14086" max="14086" width="12.7109375" style="302" customWidth="1"/>
    <col min="14087" max="14087" width="10.7109375" style="302" customWidth="1"/>
    <col min="14088" max="14088" width="8.7109375" style="302" customWidth="1"/>
    <col min="14089" max="14089" width="11.7109375" style="302" customWidth="1"/>
    <col min="14090" max="14090" width="14.7109375" style="302" customWidth="1"/>
    <col min="14091" max="14091" width="6.7109375" style="302" customWidth="1"/>
    <col min="14092" max="14092" width="14.7109375" style="302" customWidth="1"/>
    <col min="14093" max="14093" width="16.7109375" style="302" customWidth="1"/>
    <col min="14094" max="14094" width="12.7109375" style="302" customWidth="1"/>
    <col min="14095" max="14336" width="9.140625" style="302"/>
    <col min="14337" max="14337" width="4.7109375" style="302" customWidth="1"/>
    <col min="14338" max="14338" width="25.7109375" style="302" customWidth="1"/>
    <col min="14339" max="14341" width="8.7109375" style="302" customWidth="1"/>
    <col min="14342" max="14342" width="12.7109375" style="302" customWidth="1"/>
    <col min="14343" max="14343" width="10.7109375" style="302" customWidth="1"/>
    <col min="14344" max="14344" width="8.7109375" style="302" customWidth="1"/>
    <col min="14345" max="14345" width="11.7109375" style="302" customWidth="1"/>
    <col min="14346" max="14346" width="14.7109375" style="302" customWidth="1"/>
    <col min="14347" max="14347" width="6.7109375" style="302" customWidth="1"/>
    <col min="14348" max="14348" width="14.7109375" style="302" customWidth="1"/>
    <col min="14349" max="14349" width="16.7109375" style="302" customWidth="1"/>
    <col min="14350" max="14350" width="12.7109375" style="302" customWidth="1"/>
    <col min="14351" max="14592" width="9.140625" style="302"/>
    <col min="14593" max="14593" width="4.7109375" style="302" customWidth="1"/>
    <col min="14594" max="14594" width="25.7109375" style="302" customWidth="1"/>
    <col min="14595" max="14597" width="8.7109375" style="302" customWidth="1"/>
    <col min="14598" max="14598" width="12.7109375" style="302" customWidth="1"/>
    <col min="14599" max="14599" width="10.7109375" style="302" customWidth="1"/>
    <col min="14600" max="14600" width="8.7109375" style="302" customWidth="1"/>
    <col min="14601" max="14601" width="11.7109375" style="302" customWidth="1"/>
    <col min="14602" max="14602" width="14.7109375" style="302" customWidth="1"/>
    <col min="14603" max="14603" width="6.7109375" style="302" customWidth="1"/>
    <col min="14604" max="14604" width="14.7109375" style="302" customWidth="1"/>
    <col min="14605" max="14605" width="16.7109375" style="302" customWidth="1"/>
    <col min="14606" max="14606" width="12.7109375" style="302" customWidth="1"/>
    <col min="14607" max="14848" width="9.140625" style="302"/>
    <col min="14849" max="14849" width="4.7109375" style="302" customWidth="1"/>
    <col min="14850" max="14850" width="25.7109375" style="302" customWidth="1"/>
    <col min="14851" max="14853" width="8.7109375" style="302" customWidth="1"/>
    <col min="14854" max="14854" width="12.7109375" style="302" customWidth="1"/>
    <col min="14855" max="14855" width="10.7109375" style="302" customWidth="1"/>
    <col min="14856" max="14856" width="8.7109375" style="302" customWidth="1"/>
    <col min="14857" max="14857" width="11.7109375" style="302" customWidth="1"/>
    <col min="14858" max="14858" width="14.7109375" style="302" customWidth="1"/>
    <col min="14859" max="14859" width="6.7109375" style="302" customWidth="1"/>
    <col min="14860" max="14860" width="14.7109375" style="302" customWidth="1"/>
    <col min="14861" max="14861" width="16.7109375" style="302" customWidth="1"/>
    <col min="14862" max="14862" width="12.7109375" style="302" customWidth="1"/>
    <col min="14863" max="15104" width="9.140625" style="302"/>
    <col min="15105" max="15105" width="4.7109375" style="302" customWidth="1"/>
    <col min="15106" max="15106" width="25.7109375" style="302" customWidth="1"/>
    <col min="15107" max="15109" width="8.7109375" style="302" customWidth="1"/>
    <col min="15110" max="15110" width="12.7109375" style="302" customWidth="1"/>
    <col min="15111" max="15111" width="10.7109375" style="302" customWidth="1"/>
    <col min="15112" max="15112" width="8.7109375" style="302" customWidth="1"/>
    <col min="15113" max="15113" width="11.7109375" style="302" customWidth="1"/>
    <col min="15114" max="15114" width="14.7109375" style="302" customWidth="1"/>
    <col min="15115" max="15115" width="6.7109375" style="302" customWidth="1"/>
    <col min="15116" max="15116" width="14.7109375" style="302" customWidth="1"/>
    <col min="15117" max="15117" width="16.7109375" style="302" customWidth="1"/>
    <col min="15118" max="15118" width="12.7109375" style="302" customWidth="1"/>
    <col min="15119" max="15360" width="9.140625" style="302"/>
    <col min="15361" max="15361" width="4.7109375" style="302" customWidth="1"/>
    <col min="15362" max="15362" width="25.7109375" style="302" customWidth="1"/>
    <col min="15363" max="15365" width="8.7109375" style="302" customWidth="1"/>
    <col min="15366" max="15366" width="12.7109375" style="302" customWidth="1"/>
    <col min="15367" max="15367" width="10.7109375" style="302" customWidth="1"/>
    <col min="15368" max="15368" width="8.7109375" style="302" customWidth="1"/>
    <col min="15369" max="15369" width="11.7109375" style="302" customWidth="1"/>
    <col min="15370" max="15370" width="14.7109375" style="302" customWidth="1"/>
    <col min="15371" max="15371" width="6.7109375" style="302" customWidth="1"/>
    <col min="15372" max="15372" width="14.7109375" style="302" customWidth="1"/>
    <col min="15373" max="15373" width="16.7109375" style="302" customWidth="1"/>
    <col min="15374" max="15374" width="12.7109375" style="302" customWidth="1"/>
    <col min="15375" max="15616" width="9.140625" style="302"/>
    <col min="15617" max="15617" width="4.7109375" style="302" customWidth="1"/>
    <col min="15618" max="15618" width="25.7109375" style="302" customWidth="1"/>
    <col min="15619" max="15621" width="8.7109375" style="302" customWidth="1"/>
    <col min="15622" max="15622" width="12.7109375" style="302" customWidth="1"/>
    <col min="15623" max="15623" width="10.7109375" style="302" customWidth="1"/>
    <col min="15624" max="15624" width="8.7109375" style="302" customWidth="1"/>
    <col min="15625" max="15625" width="11.7109375" style="302" customWidth="1"/>
    <col min="15626" max="15626" width="14.7109375" style="302" customWidth="1"/>
    <col min="15627" max="15627" width="6.7109375" style="302" customWidth="1"/>
    <col min="15628" max="15628" width="14.7109375" style="302" customWidth="1"/>
    <col min="15629" max="15629" width="16.7109375" style="302" customWidth="1"/>
    <col min="15630" max="15630" width="12.7109375" style="302" customWidth="1"/>
    <col min="15631" max="15872" width="9.140625" style="302"/>
    <col min="15873" max="15873" width="4.7109375" style="302" customWidth="1"/>
    <col min="15874" max="15874" width="25.7109375" style="302" customWidth="1"/>
    <col min="15875" max="15877" width="8.7109375" style="302" customWidth="1"/>
    <col min="15878" max="15878" width="12.7109375" style="302" customWidth="1"/>
    <col min="15879" max="15879" width="10.7109375" style="302" customWidth="1"/>
    <col min="15880" max="15880" width="8.7109375" style="302" customWidth="1"/>
    <col min="15881" max="15881" width="11.7109375" style="302" customWidth="1"/>
    <col min="15882" max="15882" width="14.7109375" style="302" customWidth="1"/>
    <col min="15883" max="15883" width="6.7109375" style="302" customWidth="1"/>
    <col min="15884" max="15884" width="14.7109375" style="302" customWidth="1"/>
    <col min="15885" max="15885" width="16.7109375" style="302" customWidth="1"/>
    <col min="15886" max="15886" width="12.7109375" style="302" customWidth="1"/>
    <col min="15887" max="16128" width="9.140625" style="302"/>
    <col min="16129" max="16129" width="4.7109375" style="302" customWidth="1"/>
    <col min="16130" max="16130" width="25.7109375" style="302" customWidth="1"/>
    <col min="16131" max="16133" width="8.7109375" style="302" customWidth="1"/>
    <col min="16134" max="16134" width="12.7109375" style="302" customWidth="1"/>
    <col min="16135" max="16135" width="10.7109375" style="302" customWidth="1"/>
    <col min="16136" max="16136" width="8.7109375" style="302" customWidth="1"/>
    <col min="16137" max="16137" width="11.7109375" style="302" customWidth="1"/>
    <col min="16138" max="16138" width="14.7109375" style="302" customWidth="1"/>
    <col min="16139" max="16139" width="6.7109375" style="302" customWidth="1"/>
    <col min="16140" max="16140" width="14.7109375" style="302" customWidth="1"/>
    <col min="16141" max="16141" width="16.7109375" style="302" customWidth="1"/>
    <col min="16142" max="16142" width="12.7109375" style="302" customWidth="1"/>
    <col min="16143" max="16384" width="9.140625" style="302"/>
  </cols>
  <sheetData>
    <row r="1" spans="1:15" s="237" customFormat="1" ht="12.75" customHeight="1">
      <c r="A1" s="235"/>
      <c r="C1" s="235"/>
      <c r="E1" s="238"/>
      <c r="M1" s="239" t="s">
        <v>496</v>
      </c>
    </row>
    <row r="2" spans="1:15" s="237" customFormat="1" ht="24" customHeight="1">
      <c r="A2" s="235"/>
      <c r="B2" s="328" t="s">
        <v>10</v>
      </c>
      <c r="C2" s="235"/>
    </row>
    <row r="3" spans="1:15" s="237" customFormat="1" ht="12.75" customHeight="1">
      <c r="A3" s="235"/>
      <c r="B3" s="328"/>
      <c r="C3" s="235"/>
    </row>
    <row r="4" spans="1:15" s="237" customFormat="1" ht="12.75" customHeight="1">
      <c r="A4" s="235"/>
      <c r="B4" s="328"/>
      <c r="C4" s="235"/>
    </row>
    <row r="5" spans="1:15" ht="12.75" customHeight="1">
      <c r="A5" s="329"/>
      <c r="B5" s="237"/>
      <c r="C5" s="329"/>
      <c r="D5" s="330"/>
      <c r="E5" s="330"/>
      <c r="F5" s="330"/>
      <c r="I5" s="331" t="s">
        <v>88</v>
      </c>
      <c r="J5" s="332" t="s">
        <v>89</v>
      </c>
    </row>
    <row r="6" spans="1:15" ht="20.100000000000001" customHeight="1">
      <c r="A6" s="329"/>
      <c r="B6" s="237"/>
      <c r="D6" s="330"/>
      <c r="E6" s="334" t="s">
        <v>246</v>
      </c>
      <c r="G6" s="335"/>
      <c r="H6" s="336"/>
      <c r="I6" s="337"/>
      <c r="J6" s="237"/>
      <c r="M6" s="333"/>
    </row>
    <row r="7" spans="1:15" ht="12.75" customHeight="1" thickBot="1">
      <c r="A7" s="329"/>
      <c r="B7" s="237"/>
      <c r="C7" s="329"/>
      <c r="D7" s="330"/>
      <c r="E7" s="330"/>
      <c r="F7" s="330"/>
      <c r="G7" s="335"/>
      <c r="H7" s="336"/>
      <c r="I7" s="337"/>
      <c r="J7" s="237"/>
    </row>
    <row r="8" spans="1:15" ht="44.1" customHeight="1">
      <c r="A8" s="338" t="s">
        <v>14</v>
      </c>
      <c r="B8" s="339" t="s">
        <v>91</v>
      </c>
      <c r="C8" s="339" t="s">
        <v>92</v>
      </c>
      <c r="D8" s="340" t="s">
        <v>93</v>
      </c>
      <c r="E8" s="340" t="s">
        <v>94</v>
      </c>
      <c r="F8" s="341" t="s">
        <v>95</v>
      </c>
      <c r="G8" s="341" t="s">
        <v>96</v>
      </c>
      <c r="H8" s="340" t="s">
        <v>17</v>
      </c>
      <c r="I8" s="342" t="s">
        <v>97</v>
      </c>
      <c r="J8" s="340" t="s">
        <v>3</v>
      </c>
      <c r="K8" s="340" t="s">
        <v>0</v>
      </c>
      <c r="L8" s="343" t="s">
        <v>18</v>
      </c>
      <c r="M8" s="421" t="s">
        <v>19</v>
      </c>
      <c r="N8" s="345" t="s">
        <v>20</v>
      </c>
      <c r="O8" s="125"/>
    </row>
    <row r="9" spans="1:15" s="355" customFormat="1" ht="12.75" customHeight="1" thickBot="1">
      <c r="A9" s="346"/>
      <c r="B9" s="347"/>
      <c r="C9" s="348"/>
      <c r="D9" s="349" t="s">
        <v>98</v>
      </c>
      <c r="E9" s="350" t="s">
        <v>99</v>
      </c>
      <c r="F9" s="351"/>
      <c r="G9" s="352"/>
      <c r="H9" s="352" t="s">
        <v>100</v>
      </c>
      <c r="I9" s="349" t="s">
        <v>4</v>
      </c>
      <c r="J9" s="349" t="s">
        <v>4</v>
      </c>
      <c r="K9" s="349" t="s">
        <v>5</v>
      </c>
      <c r="L9" s="350" t="s">
        <v>4</v>
      </c>
      <c r="M9" s="422"/>
      <c r="N9" s="354"/>
      <c r="O9" s="423"/>
    </row>
    <row r="10" spans="1:15" ht="24" customHeight="1" thickTop="1">
      <c r="A10" s="424" t="s">
        <v>101</v>
      </c>
      <c r="C10" s="60"/>
      <c r="D10" s="60"/>
      <c r="E10" s="61"/>
      <c r="F10" s="62"/>
      <c r="G10" s="63"/>
      <c r="H10" s="64"/>
      <c r="I10" s="425"/>
      <c r="J10" s="425"/>
      <c r="K10" s="358"/>
      <c r="L10" s="425"/>
      <c r="N10" s="359"/>
      <c r="O10" s="426"/>
    </row>
    <row r="11" spans="1:15" ht="24" customHeight="1">
      <c r="A11" s="360"/>
      <c r="B11" s="361" t="s">
        <v>132</v>
      </c>
      <c r="C11" s="61"/>
      <c r="D11" s="60"/>
      <c r="E11" s="60"/>
      <c r="F11" s="61"/>
      <c r="G11" s="62"/>
      <c r="I11" s="357"/>
      <c r="J11" s="362"/>
      <c r="K11" s="362"/>
      <c r="L11" s="273"/>
      <c r="M11" s="65"/>
      <c r="N11" s="363"/>
      <c r="O11" s="426"/>
    </row>
    <row r="12" spans="1:15">
      <c r="A12" s="360"/>
      <c r="B12" s="361" t="s">
        <v>133</v>
      </c>
      <c r="C12" s="61"/>
      <c r="D12" s="60"/>
      <c r="E12" s="60"/>
      <c r="F12" s="61"/>
      <c r="G12" s="62"/>
      <c r="H12" s="61"/>
      <c r="I12" s="357"/>
      <c r="J12" s="362"/>
      <c r="K12" s="362"/>
      <c r="L12" s="273"/>
      <c r="M12" s="65"/>
      <c r="N12" s="363"/>
      <c r="O12" s="426"/>
    </row>
    <row r="13" spans="1:15">
      <c r="A13" s="364"/>
      <c r="B13" s="365" t="s">
        <v>134</v>
      </c>
      <c r="C13" s="366"/>
      <c r="D13" s="104"/>
      <c r="E13" s="104"/>
      <c r="F13" s="105"/>
      <c r="G13" s="106"/>
      <c r="H13" s="105"/>
      <c r="I13" s="367"/>
      <c r="J13" s="368"/>
      <c r="K13" s="368"/>
      <c r="L13" s="369"/>
      <c r="M13" s="109"/>
      <c r="N13" s="370"/>
      <c r="O13" s="426"/>
    </row>
    <row r="14" spans="1:15" ht="24" customHeight="1">
      <c r="A14" s="427">
        <v>1</v>
      </c>
      <c r="B14" s="428"/>
      <c r="C14" s="374">
        <v>0</v>
      </c>
      <c r="D14" s="374">
        <v>75</v>
      </c>
      <c r="E14" s="373">
        <v>27</v>
      </c>
      <c r="F14" s="95" t="s">
        <v>109</v>
      </c>
      <c r="G14" s="96" t="s">
        <v>135</v>
      </c>
      <c r="H14" s="429">
        <v>504</v>
      </c>
      <c r="I14" s="377"/>
      <c r="J14" s="377">
        <f>ROUND(H14*I14,2)</f>
        <v>0</v>
      </c>
      <c r="K14" s="378">
        <v>0.08</v>
      </c>
      <c r="L14" s="430">
        <f>ROUND(J14+J14*K14,2)</f>
        <v>0</v>
      </c>
      <c r="M14" s="431"/>
      <c r="N14" s="432"/>
      <c r="O14" s="426"/>
    </row>
    <row r="15" spans="1:15" ht="24" customHeight="1">
      <c r="A15" s="424" t="s">
        <v>114</v>
      </c>
      <c r="C15" s="60"/>
      <c r="D15" s="60"/>
      <c r="E15" s="61"/>
      <c r="F15" s="62"/>
      <c r="G15" s="63"/>
      <c r="H15" s="64"/>
      <c r="I15" s="425"/>
      <c r="J15" s="425"/>
      <c r="K15" s="358"/>
      <c r="L15" s="425"/>
      <c r="N15" s="359"/>
      <c r="O15" s="426"/>
    </row>
    <row r="16" spans="1:15" ht="24" customHeight="1">
      <c r="A16" s="364"/>
      <c r="B16" s="365" t="s">
        <v>136</v>
      </c>
      <c r="C16" s="104"/>
      <c r="D16" s="104"/>
      <c r="E16" s="105"/>
      <c r="F16" s="106"/>
      <c r="G16" s="107"/>
      <c r="H16" s="367"/>
      <c r="I16" s="368"/>
      <c r="J16" s="368"/>
      <c r="K16" s="369"/>
      <c r="L16" s="368"/>
      <c r="M16" s="433"/>
      <c r="N16" s="434"/>
      <c r="O16" s="426"/>
    </row>
    <row r="17" spans="1:15" ht="24" customHeight="1">
      <c r="A17" s="371">
        <v>2</v>
      </c>
      <c r="B17" s="435"/>
      <c r="C17" s="374">
        <v>2</v>
      </c>
      <c r="D17" s="374">
        <v>75</v>
      </c>
      <c r="E17" s="373">
        <v>37</v>
      </c>
      <c r="F17" s="95" t="s">
        <v>104</v>
      </c>
      <c r="G17" s="96" t="s">
        <v>105</v>
      </c>
      <c r="H17" s="429">
        <v>144</v>
      </c>
      <c r="I17" s="377"/>
      <c r="J17" s="377">
        <f>ROUND(H17*I17,2)</f>
        <v>0</v>
      </c>
      <c r="K17" s="378">
        <v>0.08</v>
      </c>
      <c r="L17" s="430">
        <f>ROUND(J17+J17*K17,2)</f>
        <v>0</v>
      </c>
      <c r="M17" s="436"/>
      <c r="N17" s="437"/>
      <c r="O17" s="426"/>
    </row>
    <row r="18" spans="1:15" ht="24" customHeight="1">
      <c r="A18" s="364"/>
      <c r="B18" s="438" t="s">
        <v>137</v>
      </c>
      <c r="C18" s="81"/>
      <c r="D18" s="81"/>
      <c r="E18" s="82"/>
      <c r="F18" s="83"/>
      <c r="G18" s="439"/>
      <c r="H18" s="440"/>
      <c r="I18" s="441"/>
      <c r="J18" s="441"/>
      <c r="K18" s="442"/>
      <c r="L18" s="441"/>
      <c r="M18" s="443"/>
      <c r="N18" s="444"/>
      <c r="O18" s="426"/>
    </row>
    <row r="19" spans="1:15" ht="24" customHeight="1" thickBot="1">
      <c r="A19" s="403">
        <v>3</v>
      </c>
      <c r="B19" s="1034"/>
      <c r="C19" s="126">
        <v>2</v>
      </c>
      <c r="D19" s="126">
        <v>75</v>
      </c>
      <c r="E19" s="1028" t="s">
        <v>139</v>
      </c>
      <c r="F19" s="1029" t="s">
        <v>111</v>
      </c>
      <c r="G19" s="1030" t="s">
        <v>112</v>
      </c>
      <c r="H19" s="127">
        <v>144</v>
      </c>
      <c r="I19" s="1035"/>
      <c r="J19" s="1035">
        <f>ROUND(H19*I19,2)</f>
        <v>0</v>
      </c>
      <c r="K19" s="1031">
        <v>0.08</v>
      </c>
      <c r="L19" s="1036">
        <f>ROUND(J19+J19*K19,2)</f>
        <v>0</v>
      </c>
      <c r="M19" s="1037"/>
      <c r="N19" s="454"/>
      <c r="O19" s="426"/>
    </row>
    <row r="20" spans="1:15" ht="12.75" customHeight="1">
      <c r="A20" s="1033"/>
      <c r="B20" s="424"/>
      <c r="C20" s="60"/>
      <c r="D20" s="60"/>
      <c r="E20" s="61"/>
      <c r="F20" s="62"/>
      <c r="G20" s="63"/>
      <c r="H20" s="64"/>
      <c r="I20" s="425"/>
      <c r="J20" s="425"/>
      <c r="K20" s="358"/>
      <c r="L20" s="425"/>
      <c r="O20" s="426"/>
    </row>
    <row r="21" spans="1:15" ht="18" customHeight="1">
      <c r="B21" s="361"/>
      <c r="G21" s="333"/>
      <c r="I21" s="418" t="s">
        <v>1</v>
      </c>
      <c r="J21" s="419">
        <f>SUM(J7:J19)</f>
        <v>0</v>
      </c>
      <c r="K21" s="420"/>
      <c r="L21" s="420">
        <f>SUM(L7:L19)</f>
        <v>0</v>
      </c>
    </row>
    <row r="22" spans="1:15">
      <c r="B22" s="455" t="s">
        <v>6</v>
      </c>
    </row>
    <row r="23" spans="1:15" ht="36" customHeight="1">
      <c r="B23" s="1051" t="s">
        <v>317</v>
      </c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</row>
    <row r="24" spans="1:15" ht="12.75" customHeight="1">
      <c r="I24" s="418"/>
      <c r="J24" s="419"/>
      <c r="K24" s="420"/>
      <c r="L24" s="420"/>
    </row>
  </sheetData>
  <mergeCells count="1">
    <mergeCell ref="B23:N23"/>
  </mergeCells>
  <pageMargins left="0.39370078740157483" right="0.39370078740157483" top="0.98425196850393704" bottom="0.51181102362204722" header="0.51181102362204722" footer="0.51181102362204722"/>
  <pageSetup paperSize="9" scale="86" fitToHeight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28"/>
  <sheetViews>
    <sheetView zoomScaleNormal="100" workbookViewId="0">
      <selection activeCell="M2" sqref="M2"/>
    </sheetView>
  </sheetViews>
  <sheetFormatPr defaultRowHeight="12.75"/>
  <cols>
    <col min="1" max="1" width="4.7109375" style="302" customWidth="1"/>
    <col min="2" max="2" width="25.7109375" style="302" customWidth="1"/>
    <col min="3" max="5" width="8.7109375" style="302" customWidth="1"/>
    <col min="6" max="7" width="10.7109375" style="302" customWidth="1"/>
    <col min="8" max="8" width="8.7109375" style="302" customWidth="1"/>
    <col min="9" max="9" width="11.7109375" style="302" customWidth="1"/>
    <col min="10" max="10" width="14.7109375" style="302" customWidth="1"/>
    <col min="11" max="11" width="6.7109375" style="333" customWidth="1"/>
    <col min="12" max="12" width="14.7109375" style="302" customWidth="1"/>
    <col min="13" max="13" width="16.7109375" style="237" customWidth="1"/>
    <col min="14" max="14" width="12.7109375" style="237" customWidth="1"/>
    <col min="15" max="256" width="9.140625" style="302"/>
    <col min="257" max="257" width="4.7109375" style="302" customWidth="1"/>
    <col min="258" max="258" width="25.7109375" style="302" customWidth="1"/>
    <col min="259" max="261" width="8.7109375" style="302" customWidth="1"/>
    <col min="262" max="262" width="12.7109375" style="302" customWidth="1"/>
    <col min="263" max="263" width="10.7109375" style="302" customWidth="1"/>
    <col min="264" max="264" width="8.7109375" style="302" customWidth="1"/>
    <col min="265" max="265" width="11.7109375" style="302" customWidth="1"/>
    <col min="266" max="266" width="14.7109375" style="302" customWidth="1"/>
    <col min="267" max="267" width="6.7109375" style="302" customWidth="1"/>
    <col min="268" max="268" width="14.7109375" style="302" customWidth="1"/>
    <col min="269" max="269" width="16.7109375" style="302" customWidth="1"/>
    <col min="270" max="270" width="12.7109375" style="302" customWidth="1"/>
    <col min="271" max="512" width="9.140625" style="302"/>
    <col min="513" max="513" width="4.7109375" style="302" customWidth="1"/>
    <col min="514" max="514" width="25.7109375" style="302" customWidth="1"/>
    <col min="515" max="517" width="8.7109375" style="302" customWidth="1"/>
    <col min="518" max="518" width="12.7109375" style="302" customWidth="1"/>
    <col min="519" max="519" width="10.7109375" style="302" customWidth="1"/>
    <col min="520" max="520" width="8.7109375" style="302" customWidth="1"/>
    <col min="521" max="521" width="11.7109375" style="302" customWidth="1"/>
    <col min="522" max="522" width="14.7109375" style="302" customWidth="1"/>
    <col min="523" max="523" width="6.7109375" style="302" customWidth="1"/>
    <col min="524" max="524" width="14.7109375" style="302" customWidth="1"/>
    <col min="525" max="525" width="16.7109375" style="302" customWidth="1"/>
    <col min="526" max="526" width="12.7109375" style="302" customWidth="1"/>
    <col min="527" max="768" width="9.140625" style="302"/>
    <col min="769" max="769" width="4.7109375" style="302" customWidth="1"/>
    <col min="770" max="770" width="25.7109375" style="302" customWidth="1"/>
    <col min="771" max="773" width="8.7109375" style="302" customWidth="1"/>
    <col min="774" max="774" width="12.7109375" style="302" customWidth="1"/>
    <col min="775" max="775" width="10.7109375" style="302" customWidth="1"/>
    <col min="776" max="776" width="8.7109375" style="302" customWidth="1"/>
    <col min="777" max="777" width="11.7109375" style="302" customWidth="1"/>
    <col min="778" max="778" width="14.7109375" style="302" customWidth="1"/>
    <col min="779" max="779" width="6.7109375" style="302" customWidth="1"/>
    <col min="780" max="780" width="14.7109375" style="302" customWidth="1"/>
    <col min="781" max="781" width="16.7109375" style="302" customWidth="1"/>
    <col min="782" max="782" width="12.7109375" style="302" customWidth="1"/>
    <col min="783" max="1024" width="9.140625" style="302"/>
    <col min="1025" max="1025" width="4.7109375" style="302" customWidth="1"/>
    <col min="1026" max="1026" width="25.7109375" style="302" customWidth="1"/>
    <col min="1027" max="1029" width="8.7109375" style="302" customWidth="1"/>
    <col min="1030" max="1030" width="12.7109375" style="302" customWidth="1"/>
    <col min="1031" max="1031" width="10.7109375" style="302" customWidth="1"/>
    <col min="1032" max="1032" width="8.7109375" style="302" customWidth="1"/>
    <col min="1033" max="1033" width="11.7109375" style="302" customWidth="1"/>
    <col min="1034" max="1034" width="14.7109375" style="302" customWidth="1"/>
    <col min="1035" max="1035" width="6.7109375" style="302" customWidth="1"/>
    <col min="1036" max="1036" width="14.7109375" style="302" customWidth="1"/>
    <col min="1037" max="1037" width="16.7109375" style="302" customWidth="1"/>
    <col min="1038" max="1038" width="12.7109375" style="302" customWidth="1"/>
    <col min="1039" max="1280" width="9.140625" style="302"/>
    <col min="1281" max="1281" width="4.7109375" style="302" customWidth="1"/>
    <col min="1282" max="1282" width="25.7109375" style="302" customWidth="1"/>
    <col min="1283" max="1285" width="8.7109375" style="302" customWidth="1"/>
    <col min="1286" max="1286" width="12.7109375" style="302" customWidth="1"/>
    <col min="1287" max="1287" width="10.7109375" style="302" customWidth="1"/>
    <col min="1288" max="1288" width="8.7109375" style="302" customWidth="1"/>
    <col min="1289" max="1289" width="11.7109375" style="302" customWidth="1"/>
    <col min="1290" max="1290" width="14.7109375" style="302" customWidth="1"/>
    <col min="1291" max="1291" width="6.7109375" style="302" customWidth="1"/>
    <col min="1292" max="1292" width="14.7109375" style="302" customWidth="1"/>
    <col min="1293" max="1293" width="16.7109375" style="302" customWidth="1"/>
    <col min="1294" max="1294" width="12.7109375" style="302" customWidth="1"/>
    <col min="1295" max="1536" width="9.140625" style="302"/>
    <col min="1537" max="1537" width="4.7109375" style="302" customWidth="1"/>
    <col min="1538" max="1538" width="25.7109375" style="302" customWidth="1"/>
    <col min="1539" max="1541" width="8.7109375" style="302" customWidth="1"/>
    <col min="1542" max="1542" width="12.7109375" style="302" customWidth="1"/>
    <col min="1543" max="1543" width="10.7109375" style="302" customWidth="1"/>
    <col min="1544" max="1544" width="8.7109375" style="302" customWidth="1"/>
    <col min="1545" max="1545" width="11.7109375" style="302" customWidth="1"/>
    <col min="1546" max="1546" width="14.7109375" style="302" customWidth="1"/>
    <col min="1547" max="1547" width="6.7109375" style="302" customWidth="1"/>
    <col min="1548" max="1548" width="14.7109375" style="302" customWidth="1"/>
    <col min="1549" max="1549" width="16.7109375" style="302" customWidth="1"/>
    <col min="1550" max="1550" width="12.7109375" style="302" customWidth="1"/>
    <col min="1551" max="1792" width="9.140625" style="302"/>
    <col min="1793" max="1793" width="4.7109375" style="302" customWidth="1"/>
    <col min="1794" max="1794" width="25.7109375" style="302" customWidth="1"/>
    <col min="1795" max="1797" width="8.7109375" style="302" customWidth="1"/>
    <col min="1798" max="1798" width="12.7109375" style="302" customWidth="1"/>
    <col min="1799" max="1799" width="10.7109375" style="302" customWidth="1"/>
    <col min="1800" max="1800" width="8.7109375" style="302" customWidth="1"/>
    <col min="1801" max="1801" width="11.7109375" style="302" customWidth="1"/>
    <col min="1802" max="1802" width="14.7109375" style="302" customWidth="1"/>
    <col min="1803" max="1803" width="6.7109375" style="302" customWidth="1"/>
    <col min="1804" max="1804" width="14.7109375" style="302" customWidth="1"/>
    <col min="1805" max="1805" width="16.7109375" style="302" customWidth="1"/>
    <col min="1806" max="1806" width="12.7109375" style="302" customWidth="1"/>
    <col min="1807" max="2048" width="9.140625" style="302"/>
    <col min="2049" max="2049" width="4.7109375" style="302" customWidth="1"/>
    <col min="2050" max="2050" width="25.7109375" style="302" customWidth="1"/>
    <col min="2051" max="2053" width="8.7109375" style="302" customWidth="1"/>
    <col min="2054" max="2054" width="12.7109375" style="302" customWidth="1"/>
    <col min="2055" max="2055" width="10.7109375" style="302" customWidth="1"/>
    <col min="2056" max="2056" width="8.7109375" style="302" customWidth="1"/>
    <col min="2057" max="2057" width="11.7109375" style="302" customWidth="1"/>
    <col min="2058" max="2058" width="14.7109375" style="302" customWidth="1"/>
    <col min="2059" max="2059" width="6.7109375" style="302" customWidth="1"/>
    <col min="2060" max="2060" width="14.7109375" style="302" customWidth="1"/>
    <col min="2061" max="2061" width="16.7109375" style="302" customWidth="1"/>
    <col min="2062" max="2062" width="12.7109375" style="302" customWidth="1"/>
    <col min="2063" max="2304" width="9.140625" style="302"/>
    <col min="2305" max="2305" width="4.7109375" style="302" customWidth="1"/>
    <col min="2306" max="2306" width="25.7109375" style="302" customWidth="1"/>
    <col min="2307" max="2309" width="8.7109375" style="302" customWidth="1"/>
    <col min="2310" max="2310" width="12.7109375" style="302" customWidth="1"/>
    <col min="2311" max="2311" width="10.7109375" style="302" customWidth="1"/>
    <col min="2312" max="2312" width="8.7109375" style="302" customWidth="1"/>
    <col min="2313" max="2313" width="11.7109375" style="302" customWidth="1"/>
    <col min="2314" max="2314" width="14.7109375" style="302" customWidth="1"/>
    <col min="2315" max="2315" width="6.7109375" style="302" customWidth="1"/>
    <col min="2316" max="2316" width="14.7109375" style="302" customWidth="1"/>
    <col min="2317" max="2317" width="16.7109375" style="302" customWidth="1"/>
    <col min="2318" max="2318" width="12.7109375" style="302" customWidth="1"/>
    <col min="2319" max="2560" width="9.140625" style="302"/>
    <col min="2561" max="2561" width="4.7109375" style="302" customWidth="1"/>
    <col min="2562" max="2562" width="25.7109375" style="302" customWidth="1"/>
    <col min="2563" max="2565" width="8.7109375" style="302" customWidth="1"/>
    <col min="2566" max="2566" width="12.7109375" style="302" customWidth="1"/>
    <col min="2567" max="2567" width="10.7109375" style="302" customWidth="1"/>
    <col min="2568" max="2568" width="8.7109375" style="302" customWidth="1"/>
    <col min="2569" max="2569" width="11.7109375" style="302" customWidth="1"/>
    <col min="2570" max="2570" width="14.7109375" style="302" customWidth="1"/>
    <col min="2571" max="2571" width="6.7109375" style="302" customWidth="1"/>
    <col min="2572" max="2572" width="14.7109375" style="302" customWidth="1"/>
    <col min="2573" max="2573" width="16.7109375" style="302" customWidth="1"/>
    <col min="2574" max="2574" width="12.7109375" style="302" customWidth="1"/>
    <col min="2575" max="2816" width="9.140625" style="302"/>
    <col min="2817" max="2817" width="4.7109375" style="302" customWidth="1"/>
    <col min="2818" max="2818" width="25.7109375" style="302" customWidth="1"/>
    <col min="2819" max="2821" width="8.7109375" style="302" customWidth="1"/>
    <col min="2822" max="2822" width="12.7109375" style="302" customWidth="1"/>
    <col min="2823" max="2823" width="10.7109375" style="302" customWidth="1"/>
    <col min="2824" max="2824" width="8.7109375" style="302" customWidth="1"/>
    <col min="2825" max="2825" width="11.7109375" style="302" customWidth="1"/>
    <col min="2826" max="2826" width="14.7109375" style="302" customWidth="1"/>
    <col min="2827" max="2827" width="6.7109375" style="302" customWidth="1"/>
    <col min="2828" max="2828" width="14.7109375" style="302" customWidth="1"/>
    <col min="2829" max="2829" width="16.7109375" style="302" customWidth="1"/>
    <col min="2830" max="2830" width="12.7109375" style="302" customWidth="1"/>
    <col min="2831" max="3072" width="9.140625" style="302"/>
    <col min="3073" max="3073" width="4.7109375" style="302" customWidth="1"/>
    <col min="3074" max="3074" width="25.7109375" style="302" customWidth="1"/>
    <col min="3075" max="3077" width="8.7109375" style="302" customWidth="1"/>
    <col min="3078" max="3078" width="12.7109375" style="302" customWidth="1"/>
    <col min="3079" max="3079" width="10.7109375" style="302" customWidth="1"/>
    <col min="3080" max="3080" width="8.7109375" style="302" customWidth="1"/>
    <col min="3081" max="3081" width="11.7109375" style="302" customWidth="1"/>
    <col min="3082" max="3082" width="14.7109375" style="302" customWidth="1"/>
    <col min="3083" max="3083" width="6.7109375" style="302" customWidth="1"/>
    <col min="3084" max="3084" width="14.7109375" style="302" customWidth="1"/>
    <col min="3085" max="3085" width="16.7109375" style="302" customWidth="1"/>
    <col min="3086" max="3086" width="12.7109375" style="302" customWidth="1"/>
    <col min="3087" max="3328" width="9.140625" style="302"/>
    <col min="3329" max="3329" width="4.7109375" style="302" customWidth="1"/>
    <col min="3330" max="3330" width="25.7109375" style="302" customWidth="1"/>
    <col min="3331" max="3333" width="8.7109375" style="302" customWidth="1"/>
    <col min="3334" max="3334" width="12.7109375" style="302" customWidth="1"/>
    <col min="3335" max="3335" width="10.7109375" style="302" customWidth="1"/>
    <col min="3336" max="3336" width="8.7109375" style="302" customWidth="1"/>
    <col min="3337" max="3337" width="11.7109375" style="302" customWidth="1"/>
    <col min="3338" max="3338" width="14.7109375" style="302" customWidth="1"/>
    <col min="3339" max="3339" width="6.7109375" style="302" customWidth="1"/>
    <col min="3340" max="3340" width="14.7109375" style="302" customWidth="1"/>
    <col min="3341" max="3341" width="16.7109375" style="302" customWidth="1"/>
    <col min="3342" max="3342" width="12.7109375" style="302" customWidth="1"/>
    <col min="3343" max="3584" width="9.140625" style="302"/>
    <col min="3585" max="3585" width="4.7109375" style="302" customWidth="1"/>
    <col min="3586" max="3586" width="25.7109375" style="302" customWidth="1"/>
    <col min="3587" max="3589" width="8.7109375" style="302" customWidth="1"/>
    <col min="3590" max="3590" width="12.7109375" style="302" customWidth="1"/>
    <col min="3591" max="3591" width="10.7109375" style="302" customWidth="1"/>
    <col min="3592" max="3592" width="8.7109375" style="302" customWidth="1"/>
    <col min="3593" max="3593" width="11.7109375" style="302" customWidth="1"/>
    <col min="3594" max="3594" width="14.7109375" style="302" customWidth="1"/>
    <col min="3595" max="3595" width="6.7109375" style="302" customWidth="1"/>
    <col min="3596" max="3596" width="14.7109375" style="302" customWidth="1"/>
    <col min="3597" max="3597" width="16.7109375" style="302" customWidth="1"/>
    <col min="3598" max="3598" width="12.7109375" style="302" customWidth="1"/>
    <col min="3599" max="3840" width="9.140625" style="302"/>
    <col min="3841" max="3841" width="4.7109375" style="302" customWidth="1"/>
    <col min="3842" max="3842" width="25.7109375" style="302" customWidth="1"/>
    <col min="3843" max="3845" width="8.7109375" style="302" customWidth="1"/>
    <col min="3846" max="3846" width="12.7109375" style="302" customWidth="1"/>
    <col min="3847" max="3847" width="10.7109375" style="302" customWidth="1"/>
    <col min="3848" max="3848" width="8.7109375" style="302" customWidth="1"/>
    <col min="3849" max="3849" width="11.7109375" style="302" customWidth="1"/>
    <col min="3850" max="3850" width="14.7109375" style="302" customWidth="1"/>
    <col min="3851" max="3851" width="6.7109375" style="302" customWidth="1"/>
    <col min="3852" max="3852" width="14.7109375" style="302" customWidth="1"/>
    <col min="3853" max="3853" width="16.7109375" style="302" customWidth="1"/>
    <col min="3854" max="3854" width="12.7109375" style="302" customWidth="1"/>
    <col min="3855" max="4096" width="9.140625" style="302"/>
    <col min="4097" max="4097" width="4.7109375" style="302" customWidth="1"/>
    <col min="4098" max="4098" width="25.7109375" style="302" customWidth="1"/>
    <col min="4099" max="4101" width="8.7109375" style="302" customWidth="1"/>
    <col min="4102" max="4102" width="12.7109375" style="302" customWidth="1"/>
    <col min="4103" max="4103" width="10.7109375" style="302" customWidth="1"/>
    <col min="4104" max="4104" width="8.7109375" style="302" customWidth="1"/>
    <col min="4105" max="4105" width="11.7109375" style="302" customWidth="1"/>
    <col min="4106" max="4106" width="14.7109375" style="302" customWidth="1"/>
    <col min="4107" max="4107" width="6.7109375" style="302" customWidth="1"/>
    <col min="4108" max="4108" width="14.7109375" style="302" customWidth="1"/>
    <col min="4109" max="4109" width="16.7109375" style="302" customWidth="1"/>
    <col min="4110" max="4110" width="12.7109375" style="302" customWidth="1"/>
    <col min="4111" max="4352" width="9.140625" style="302"/>
    <col min="4353" max="4353" width="4.7109375" style="302" customWidth="1"/>
    <col min="4354" max="4354" width="25.7109375" style="302" customWidth="1"/>
    <col min="4355" max="4357" width="8.7109375" style="302" customWidth="1"/>
    <col min="4358" max="4358" width="12.7109375" style="302" customWidth="1"/>
    <col min="4359" max="4359" width="10.7109375" style="302" customWidth="1"/>
    <col min="4360" max="4360" width="8.7109375" style="302" customWidth="1"/>
    <col min="4361" max="4361" width="11.7109375" style="302" customWidth="1"/>
    <col min="4362" max="4362" width="14.7109375" style="302" customWidth="1"/>
    <col min="4363" max="4363" width="6.7109375" style="302" customWidth="1"/>
    <col min="4364" max="4364" width="14.7109375" style="302" customWidth="1"/>
    <col min="4365" max="4365" width="16.7109375" style="302" customWidth="1"/>
    <col min="4366" max="4366" width="12.7109375" style="302" customWidth="1"/>
    <col min="4367" max="4608" width="9.140625" style="302"/>
    <col min="4609" max="4609" width="4.7109375" style="302" customWidth="1"/>
    <col min="4610" max="4610" width="25.7109375" style="302" customWidth="1"/>
    <col min="4611" max="4613" width="8.7109375" style="302" customWidth="1"/>
    <col min="4614" max="4614" width="12.7109375" style="302" customWidth="1"/>
    <col min="4615" max="4615" width="10.7109375" style="302" customWidth="1"/>
    <col min="4616" max="4616" width="8.7109375" style="302" customWidth="1"/>
    <col min="4617" max="4617" width="11.7109375" style="302" customWidth="1"/>
    <col min="4618" max="4618" width="14.7109375" style="302" customWidth="1"/>
    <col min="4619" max="4619" width="6.7109375" style="302" customWidth="1"/>
    <col min="4620" max="4620" width="14.7109375" style="302" customWidth="1"/>
    <col min="4621" max="4621" width="16.7109375" style="302" customWidth="1"/>
    <col min="4622" max="4622" width="12.7109375" style="302" customWidth="1"/>
    <col min="4623" max="4864" width="9.140625" style="302"/>
    <col min="4865" max="4865" width="4.7109375" style="302" customWidth="1"/>
    <col min="4866" max="4866" width="25.7109375" style="302" customWidth="1"/>
    <col min="4867" max="4869" width="8.7109375" style="302" customWidth="1"/>
    <col min="4870" max="4870" width="12.7109375" style="302" customWidth="1"/>
    <col min="4871" max="4871" width="10.7109375" style="302" customWidth="1"/>
    <col min="4872" max="4872" width="8.7109375" style="302" customWidth="1"/>
    <col min="4873" max="4873" width="11.7109375" style="302" customWidth="1"/>
    <col min="4874" max="4874" width="14.7109375" style="302" customWidth="1"/>
    <col min="4875" max="4875" width="6.7109375" style="302" customWidth="1"/>
    <col min="4876" max="4876" width="14.7109375" style="302" customWidth="1"/>
    <col min="4877" max="4877" width="16.7109375" style="302" customWidth="1"/>
    <col min="4878" max="4878" width="12.7109375" style="302" customWidth="1"/>
    <col min="4879" max="5120" width="9.140625" style="302"/>
    <col min="5121" max="5121" width="4.7109375" style="302" customWidth="1"/>
    <col min="5122" max="5122" width="25.7109375" style="302" customWidth="1"/>
    <col min="5123" max="5125" width="8.7109375" style="302" customWidth="1"/>
    <col min="5126" max="5126" width="12.7109375" style="302" customWidth="1"/>
    <col min="5127" max="5127" width="10.7109375" style="302" customWidth="1"/>
    <col min="5128" max="5128" width="8.7109375" style="302" customWidth="1"/>
    <col min="5129" max="5129" width="11.7109375" style="302" customWidth="1"/>
    <col min="5130" max="5130" width="14.7109375" style="302" customWidth="1"/>
    <col min="5131" max="5131" width="6.7109375" style="302" customWidth="1"/>
    <col min="5132" max="5132" width="14.7109375" style="302" customWidth="1"/>
    <col min="5133" max="5133" width="16.7109375" style="302" customWidth="1"/>
    <col min="5134" max="5134" width="12.7109375" style="302" customWidth="1"/>
    <col min="5135" max="5376" width="9.140625" style="302"/>
    <col min="5377" max="5377" width="4.7109375" style="302" customWidth="1"/>
    <col min="5378" max="5378" width="25.7109375" style="302" customWidth="1"/>
    <col min="5379" max="5381" width="8.7109375" style="302" customWidth="1"/>
    <col min="5382" max="5382" width="12.7109375" style="302" customWidth="1"/>
    <col min="5383" max="5383" width="10.7109375" style="302" customWidth="1"/>
    <col min="5384" max="5384" width="8.7109375" style="302" customWidth="1"/>
    <col min="5385" max="5385" width="11.7109375" style="302" customWidth="1"/>
    <col min="5386" max="5386" width="14.7109375" style="302" customWidth="1"/>
    <col min="5387" max="5387" width="6.7109375" style="302" customWidth="1"/>
    <col min="5388" max="5388" width="14.7109375" style="302" customWidth="1"/>
    <col min="5389" max="5389" width="16.7109375" style="302" customWidth="1"/>
    <col min="5390" max="5390" width="12.7109375" style="302" customWidth="1"/>
    <col min="5391" max="5632" width="9.140625" style="302"/>
    <col min="5633" max="5633" width="4.7109375" style="302" customWidth="1"/>
    <col min="5634" max="5634" width="25.7109375" style="302" customWidth="1"/>
    <col min="5635" max="5637" width="8.7109375" style="302" customWidth="1"/>
    <col min="5638" max="5638" width="12.7109375" style="302" customWidth="1"/>
    <col min="5639" max="5639" width="10.7109375" style="302" customWidth="1"/>
    <col min="5640" max="5640" width="8.7109375" style="302" customWidth="1"/>
    <col min="5641" max="5641" width="11.7109375" style="302" customWidth="1"/>
    <col min="5642" max="5642" width="14.7109375" style="302" customWidth="1"/>
    <col min="5643" max="5643" width="6.7109375" style="302" customWidth="1"/>
    <col min="5644" max="5644" width="14.7109375" style="302" customWidth="1"/>
    <col min="5645" max="5645" width="16.7109375" style="302" customWidth="1"/>
    <col min="5646" max="5646" width="12.7109375" style="302" customWidth="1"/>
    <col min="5647" max="5888" width="9.140625" style="302"/>
    <col min="5889" max="5889" width="4.7109375" style="302" customWidth="1"/>
    <col min="5890" max="5890" width="25.7109375" style="302" customWidth="1"/>
    <col min="5891" max="5893" width="8.7109375" style="302" customWidth="1"/>
    <col min="5894" max="5894" width="12.7109375" style="302" customWidth="1"/>
    <col min="5895" max="5895" width="10.7109375" style="302" customWidth="1"/>
    <col min="5896" max="5896" width="8.7109375" style="302" customWidth="1"/>
    <col min="5897" max="5897" width="11.7109375" style="302" customWidth="1"/>
    <col min="5898" max="5898" width="14.7109375" style="302" customWidth="1"/>
    <col min="5899" max="5899" width="6.7109375" style="302" customWidth="1"/>
    <col min="5900" max="5900" width="14.7109375" style="302" customWidth="1"/>
    <col min="5901" max="5901" width="16.7109375" style="302" customWidth="1"/>
    <col min="5902" max="5902" width="12.7109375" style="302" customWidth="1"/>
    <col min="5903" max="6144" width="9.140625" style="302"/>
    <col min="6145" max="6145" width="4.7109375" style="302" customWidth="1"/>
    <col min="6146" max="6146" width="25.7109375" style="302" customWidth="1"/>
    <col min="6147" max="6149" width="8.7109375" style="302" customWidth="1"/>
    <col min="6150" max="6150" width="12.7109375" style="302" customWidth="1"/>
    <col min="6151" max="6151" width="10.7109375" style="302" customWidth="1"/>
    <col min="6152" max="6152" width="8.7109375" style="302" customWidth="1"/>
    <col min="6153" max="6153" width="11.7109375" style="302" customWidth="1"/>
    <col min="6154" max="6154" width="14.7109375" style="302" customWidth="1"/>
    <col min="6155" max="6155" width="6.7109375" style="302" customWidth="1"/>
    <col min="6156" max="6156" width="14.7109375" style="302" customWidth="1"/>
    <col min="6157" max="6157" width="16.7109375" style="302" customWidth="1"/>
    <col min="6158" max="6158" width="12.7109375" style="302" customWidth="1"/>
    <col min="6159" max="6400" width="9.140625" style="302"/>
    <col min="6401" max="6401" width="4.7109375" style="302" customWidth="1"/>
    <col min="6402" max="6402" width="25.7109375" style="302" customWidth="1"/>
    <col min="6403" max="6405" width="8.7109375" style="302" customWidth="1"/>
    <col min="6406" max="6406" width="12.7109375" style="302" customWidth="1"/>
    <col min="6407" max="6407" width="10.7109375" style="302" customWidth="1"/>
    <col min="6408" max="6408" width="8.7109375" style="302" customWidth="1"/>
    <col min="6409" max="6409" width="11.7109375" style="302" customWidth="1"/>
    <col min="6410" max="6410" width="14.7109375" style="302" customWidth="1"/>
    <col min="6411" max="6411" width="6.7109375" style="302" customWidth="1"/>
    <col min="6412" max="6412" width="14.7109375" style="302" customWidth="1"/>
    <col min="6413" max="6413" width="16.7109375" style="302" customWidth="1"/>
    <col min="6414" max="6414" width="12.7109375" style="302" customWidth="1"/>
    <col min="6415" max="6656" width="9.140625" style="302"/>
    <col min="6657" max="6657" width="4.7109375" style="302" customWidth="1"/>
    <col min="6658" max="6658" width="25.7109375" style="302" customWidth="1"/>
    <col min="6659" max="6661" width="8.7109375" style="302" customWidth="1"/>
    <col min="6662" max="6662" width="12.7109375" style="302" customWidth="1"/>
    <col min="6663" max="6663" width="10.7109375" style="302" customWidth="1"/>
    <col min="6664" max="6664" width="8.7109375" style="302" customWidth="1"/>
    <col min="6665" max="6665" width="11.7109375" style="302" customWidth="1"/>
    <col min="6666" max="6666" width="14.7109375" style="302" customWidth="1"/>
    <col min="6667" max="6667" width="6.7109375" style="302" customWidth="1"/>
    <col min="6668" max="6668" width="14.7109375" style="302" customWidth="1"/>
    <col min="6669" max="6669" width="16.7109375" style="302" customWidth="1"/>
    <col min="6670" max="6670" width="12.7109375" style="302" customWidth="1"/>
    <col min="6671" max="6912" width="9.140625" style="302"/>
    <col min="6913" max="6913" width="4.7109375" style="302" customWidth="1"/>
    <col min="6914" max="6914" width="25.7109375" style="302" customWidth="1"/>
    <col min="6915" max="6917" width="8.7109375" style="302" customWidth="1"/>
    <col min="6918" max="6918" width="12.7109375" style="302" customWidth="1"/>
    <col min="6919" max="6919" width="10.7109375" style="302" customWidth="1"/>
    <col min="6920" max="6920" width="8.7109375" style="302" customWidth="1"/>
    <col min="6921" max="6921" width="11.7109375" style="302" customWidth="1"/>
    <col min="6922" max="6922" width="14.7109375" style="302" customWidth="1"/>
    <col min="6923" max="6923" width="6.7109375" style="302" customWidth="1"/>
    <col min="6924" max="6924" width="14.7109375" style="302" customWidth="1"/>
    <col min="6925" max="6925" width="16.7109375" style="302" customWidth="1"/>
    <col min="6926" max="6926" width="12.7109375" style="302" customWidth="1"/>
    <col min="6927" max="7168" width="9.140625" style="302"/>
    <col min="7169" max="7169" width="4.7109375" style="302" customWidth="1"/>
    <col min="7170" max="7170" width="25.7109375" style="302" customWidth="1"/>
    <col min="7171" max="7173" width="8.7109375" style="302" customWidth="1"/>
    <col min="7174" max="7174" width="12.7109375" style="302" customWidth="1"/>
    <col min="7175" max="7175" width="10.7109375" style="302" customWidth="1"/>
    <col min="7176" max="7176" width="8.7109375" style="302" customWidth="1"/>
    <col min="7177" max="7177" width="11.7109375" style="302" customWidth="1"/>
    <col min="7178" max="7178" width="14.7109375" style="302" customWidth="1"/>
    <col min="7179" max="7179" width="6.7109375" style="302" customWidth="1"/>
    <col min="7180" max="7180" width="14.7109375" style="302" customWidth="1"/>
    <col min="7181" max="7181" width="16.7109375" style="302" customWidth="1"/>
    <col min="7182" max="7182" width="12.7109375" style="302" customWidth="1"/>
    <col min="7183" max="7424" width="9.140625" style="302"/>
    <col min="7425" max="7425" width="4.7109375" style="302" customWidth="1"/>
    <col min="7426" max="7426" width="25.7109375" style="302" customWidth="1"/>
    <col min="7427" max="7429" width="8.7109375" style="302" customWidth="1"/>
    <col min="7430" max="7430" width="12.7109375" style="302" customWidth="1"/>
    <col min="7431" max="7431" width="10.7109375" style="302" customWidth="1"/>
    <col min="7432" max="7432" width="8.7109375" style="302" customWidth="1"/>
    <col min="7433" max="7433" width="11.7109375" style="302" customWidth="1"/>
    <col min="7434" max="7434" width="14.7109375" style="302" customWidth="1"/>
    <col min="7435" max="7435" width="6.7109375" style="302" customWidth="1"/>
    <col min="7436" max="7436" width="14.7109375" style="302" customWidth="1"/>
    <col min="7437" max="7437" width="16.7109375" style="302" customWidth="1"/>
    <col min="7438" max="7438" width="12.7109375" style="302" customWidth="1"/>
    <col min="7439" max="7680" width="9.140625" style="302"/>
    <col min="7681" max="7681" width="4.7109375" style="302" customWidth="1"/>
    <col min="7682" max="7682" width="25.7109375" style="302" customWidth="1"/>
    <col min="7683" max="7685" width="8.7109375" style="302" customWidth="1"/>
    <col min="7686" max="7686" width="12.7109375" style="302" customWidth="1"/>
    <col min="7687" max="7687" width="10.7109375" style="302" customWidth="1"/>
    <col min="7688" max="7688" width="8.7109375" style="302" customWidth="1"/>
    <col min="7689" max="7689" width="11.7109375" style="302" customWidth="1"/>
    <col min="7690" max="7690" width="14.7109375" style="302" customWidth="1"/>
    <col min="7691" max="7691" width="6.7109375" style="302" customWidth="1"/>
    <col min="7692" max="7692" width="14.7109375" style="302" customWidth="1"/>
    <col min="7693" max="7693" width="16.7109375" style="302" customWidth="1"/>
    <col min="7694" max="7694" width="12.7109375" style="302" customWidth="1"/>
    <col min="7695" max="7936" width="9.140625" style="302"/>
    <col min="7937" max="7937" width="4.7109375" style="302" customWidth="1"/>
    <col min="7938" max="7938" width="25.7109375" style="302" customWidth="1"/>
    <col min="7939" max="7941" width="8.7109375" style="302" customWidth="1"/>
    <col min="7942" max="7942" width="12.7109375" style="302" customWidth="1"/>
    <col min="7943" max="7943" width="10.7109375" style="302" customWidth="1"/>
    <col min="7944" max="7944" width="8.7109375" style="302" customWidth="1"/>
    <col min="7945" max="7945" width="11.7109375" style="302" customWidth="1"/>
    <col min="7946" max="7946" width="14.7109375" style="302" customWidth="1"/>
    <col min="7947" max="7947" width="6.7109375" style="302" customWidth="1"/>
    <col min="7948" max="7948" width="14.7109375" style="302" customWidth="1"/>
    <col min="7949" max="7949" width="16.7109375" style="302" customWidth="1"/>
    <col min="7950" max="7950" width="12.7109375" style="302" customWidth="1"/>
    <col min="7951" max="8192" width="9.140625" style="302"/>
    <col min="8193" max="8193" width="4.7109375" style="302" customWidth="1"/>
    <col min="8194" max="8194" width="25.7109375" style="302" customWidth="1"/>
    <col min="8195" max="8197" width="8.7109375" style="302" customWidth="1"/>
    <col min="8198" max="8198" width="12.7109375" style="302" customWidth="1"/>
    <col min="8199" max="8199" width="10.7109375" style="302" customWidth="1"/>
    <col min="8200" max="8200" width="8.7109375" style="302" customWidth="1"/>
    <col min="8201" max="8201" width="11.7109375" style="302" customWidth="1"/>
    <col min="8202" max="8202" width="14.7109375" style="302" customWidth="1"/>
    <col min="8203" max="8203" width="6.7109375" style="302" customWidth="1"/>
    <col min="8204" max="8204" width="14.7109375" style="302" customWidth="1"/>
    <col min="8205" max="8205" width="16.7109375" style="302" customWidth="1"/>
    <col min="8206" max="8206" width="12.7109375" style="302" customWidth="1"/>
    <col min="8207" max="8448" width="9.140625" style="302"/>
    <col min="8449" max="8449" width="4.7109375" style="302" customWidth="1"/>
    <col min="8450" max="8450" width="25.7109375" style="302" customWidth="1"/>
    <col min="8451" max="8453" width="8.7109375" style="302" customWidth="1"/>
    <col min="8454" max="8454" width="12.7109375" style="302" customWidth="1"/>
    <col min="8455" max="8455" width="10.7109375" style="302" customWidth="1"/>
    <col min="8456" max="8456" width="8.7109375" style="302" customWidth="1"/>
    <col min="8457" max="8457" width="11.7109375" style="302" customWidth="1"/>
    <col min="8458" max="8458" width="14.7109375" style="302" customWidth="1"/>
    <col min="8459" max="8459" width="6.7109375" style="302" customWidth="1"/>
    <col min="8460" max="8460" width="14.7109375" style="302" customWidth="1"/>
    <col min="8461" max="8461" width="16.7109375" style="302" customWidth="1"/>
    <col min="8462" max="8462" width="12.7109375" style="302" customWidth="1"/>
    <col min="8463" max="8704" width="9.140625" style="302"/>
    <col min="8705" max="8705" width="4.7109375" style="302" customWidth="1"/>
    <col min="8706" max="8706" width="25.7109375" style="302" customWidth="1"/>
    <col min="8707" max="8709" width="8.7109375" style="302" customWidth="1"/>
    <col min="8710" max="8710" width="12.7109375" style="302" customWidth="1"/>
    <col min="8711" max="8711" width="10.7109375" style="302" customWidth="1"/>
    <col min="8712" max="8712" width="8.7109375" style="302" customWidth="1"/>
    <col min="8713" max="8713" width="11.7109375" style="302" customWidth="1"/>
    <col min="8714" max="8714" width="14.7109375" style="302" customWidth="1"/>
    <col min="8715" max="8715" width="6.7109375" style="302" customWidth="1"/>
    <col min="8716" max="8716" width="14.7109375" style="302" customWidth="1"/>
    <col min="8717" max="8717" width="16.7109375" style="302" customWidth="1"/>
    <col min="8718" max="8718" width="12.7109375" style="302" customWidth="1"/>
    <col min="8719" max="8960" width="9.140625" style="302"/>
    <col min="8961" max="8961" width="4.7109375" style="302" customWidth="1"/>
    <col min="8962" max="8962" width="25.7109375" style="302" customWidth="1"/>
    <col min="8963" max="8965" width="8.7109375" style="302" customWidth="1"/>
    <col min="8966" max="8966" width="12.7109375" style="302" customWidth="1"/>
    <col min="8967" max="8967" width="10.7109375" style="302" customWidth="1"/>
    <col min="8968" max="8968" width="8.7109375" style="302" customWidth="1"/>
    <col min="8969" max="8969" width="11.7109375" style="302" customWidth="1"/>
    <col min="8970" max="8970" width="14.7109375" style="302" customWidth="1"/>
    <col min="8971" max="8971" width="6.7109375" style="302" customWidth="1"/>
    <col min="8972" max="8972" width="14.7109375" style="302" customWidth="1"/>
    <col min="8973" max="8973" width="16.7109375" style="302" customWidth="1"/>
    <col min="8974" max="8974" width="12.7109375" style="302" customWidth="1"/>
    <col min="8975" max="9216" width="9.140625" style="302"/>
    <col min="9217" max="9217" width="4.7109375" style="302" customWidth="1"/>
    <col min="9218" max="9218" width="25.7109375" style="302" customWidth="1"/>
    <col min="9219" max="9221" width="8.7109375" style="302" customWidth="1"/>
    <col min="9222" max="9222" width="12.7109375" style="302" customWidth="1"/>
    <col min="9223" max="9223" width="10.7109375" style="302" customWidth="1"/>
    <col min="9224" max="9224" width="8.7109375" style="302" customWidth="1"/>
    <col min="9225" max="9225" width="11.7109375" style="302" customWidth="1"/>
    <col min="9226" max="9226" width="14.7109375" style="302" customWidth="1"/>
    <col min="9227" max="9227" width="6.7109375" style="302" customWidth="1"/>
    <col min="9228" max="9228" width="14.7109375" style="302" customWidth="1"/>
    <col min="9229" max="9229" width="16.7109375" style="302" customWidth="1"/>
    <col min="9230" max="9230" width="12.7109375" style="302" customWidth="1"/>
    <col min="9231" max="9472" width="9.140625" style="302"/>
    <col min="9473" max="9473" width="4.7109375" style="302" customWidth="1"/>
    <col min="9474" max="9474" width="25.7109375" style="302" customWidth="1"/>
    <col min="9475" max="9477" width="8.7109375" style="302" customWidth="1"/>
    <col min="9478" max="9478" width="12.7109375" style="302" customWidth="1"/>
    <col min="9479" max="9479" width="10.7109375" style="302" customWidth="1"/>
    <col min="9480" max="9480" width="8.7109375" style="302" customWidth="1"/>
    <col min="9481" max="9481" width="11.7109375" style="302" customWidth="1"/>
    <col min="9482" max="9482" width="14.7109375" style="302" customWidth="1"/>
    <col min="9483" max="9483" width="6.7109375" style="302" customWidth="1"/>
    <col min="9484" max="9484" width="14.7109375" style="302" customWidth="1"/>
    <col min="9485" max="9485" width="16.7109375" style="302" customWidth="1"/>
    <col min="9486" max="9486" width="12.7109375" style="302" customWidth="1"/>
    <col min="9487" max="9728" width="9.140625" style="302"/>
    <col min="9729" max="9729" width="4.7109375" style="302" customWidth="1"/>
    <col min="9730" max="9730" width="25.7109375" style="302" customWidth="1"/>
    <col min="9731" max="9733" width="8.7109375" style="302" customWidth="1"/>
    <col min="9734" max="9734" width="12.7109375" style="302" customWidth="1"/>
    <col min="9735" max="9735" width="10.7109375" style="302" customWidth="1"/>
    <col min="9736" max="9736" width="8.7109375" style="302" customWidth="1"/>
    <col min="9737" max="9737" width="11.7109375" style="302" customWidth="1"/>
    <col min="9738" max="9738" width="14.7109375" style="302" customWidth="1"/>
    <col min="9739" max="9739" width="6.7109375" style="302" customWidth="1"/>
    <col min="9740" max="9740" width="14.7109375" style="302" customWidth="1"/>
    <col min="9741" max="9741" width="16.7109375" style="302" customWidth="1"/>
    <col min="9742" max="9742" width="12.7109375" style="302" customWidth="1"/>
    <col min="9743" max="9984" width="9.140625" style="302"/>
    <col min="9985" max="9985" width="4.7109375" style="302" customWidth="1"/>
    <col min="9986" max="9986" width="25.7109375" style="302" customWidth="1"/>
    <col min="9987" max="9989" width="8.7109375" style="302" customWidth="1"/>
    <col min="9990" max="9990" width="12.7109375" style="302" customWidth="1"/>
    <col min="9991" max="9991" width="10.7109375" style="302" customWidth="1"/>
    <col min="9992" max="9992" width="8.7109375" style="302" customWidth="1"/>
    <col min="9993" max="9993" width="11.7109375" style="302" customWidth="1"/>
    <col min="9994" max="9994" width="14.7109375" style="302" customWidth="1"/>
    <col min="9995" max="9995" width="6.7109375" style="302" customWidth="1"/>
    <col min="9996" max="9996" width="14.7109375" style="302" customWidth="1"/>
    <col min="9997" max="9997" width="16.7109375" style="302" customWidth="1"/>
    <col min="9998" max="9998" width="12.7109375" style="302" customWidth="1"/>
    <col min="9999" max="10240" width="9.140625" style="302"/>
    <col min="10241" max="10241" width="4.7109375" style="302" customWidth="1"/>
    <col min="10242" max="10242" width="25.7109375" style="302" customWidth="1"/>
    <col min="10243" max="10245" width="8.7109375" style="302" customWidth="1"/>
    <col min="10246" max="10246" width="12.7109375" style="302" customWidth="1"/>
    <col min="10247" max="10247" width="10.7109375" style="302" customWidth="1"/>
    <col min="10248" max="10248" width="8.7109375" style="302" customWidth="1"/>
    <col min="10249" max="10249" width="11.7109375" style="302" customWidth="1"/>
    <col min="10250" max="10250" width="14.7109375" style="302" customWidth="1"/>
    <col min="10251" max="10251" width="6.7109375" style="302" customWidth="1"/>
    <col min="10252" max="10252" width="14.7109375" style="302" customWidth="1"/>
    <col min="10253" max="10253" width="16.7109375" style="302" customWidth="1"/>
    <col min="10254" max="10254" width="12.7109375" style="302" customWidth="1"/>
    <col min="10255" max="10496" width="9.140625" style="302"/>
    <col min="10497" max="10497" width="4.7109375" style="302" customWidth="1"/>
    <col min="10498" max="10498" width="25.7109375" style="302" customWidth="1"/>
    <col min="10499" max="10501" width="8.7109375" style="302" customWidth="1"/>
    <col min="10502" max="10502" width="12.7109375" style="302" customWidth="1"/>
    <col min="10503" max="10503" width="10.7109375" style="302" customWidth="1"/>
    <col min="10504" max="10504" width="8.7109375" style="302" customWidth="1"/>
    <col min="10505" max="10505" width="11.7109375" style="302" customWidth="1"/>
    <col min="10506" max="10506" width="14.7109375" style="302" customWidth="1"/>
    <col min="10507" max="10507" width="6.7109375" style="302" customWidth="1"/>
    <col min="10508" max="10508" width="14.7109375" style="302" customWidth="1"/>
    <col min="10509" max="10509" width="16.7109375" style="302" customWidth="1"/>
    <col min="10510" max="10510" width="12.7109375" style="302" customWidth="1"/>
    <col min="10511" max="10752" width="9.140625" style="302"/>
    <col min="10753" max="10753" width="4.7109375" style="302" customWidth="1"/>
    <col min="10754" max="10754" width="25.7109375" style="302" customWidth="1"/>
    <col min="10755" max="10757" width="8.7109375" style="302" customWidth="1"/>
    <col min="10758" max="10758" width="12.7109375" style="302" customWidth="1"/>
    <col min="10759" max="10759" width="10.7109375" style="302" customWidth="1"/>
    <col min="10760" max="10760" width="8.7109375" style="302" customWidth="1"/>
    <col min="10761" max="10761" width="11.7109375" style="302" customWidth="1"/>
    <col min="10762" max="10762" width="14.7109375" style="302" customWidth="1"/>
    <col min="10763" max="10763" width="6.7109375" style="302" customWidth="1"/>
    <col min="10764" max="10764" width="14.7109375" style="302" customWidth="1"/>
    <col min="10765" max="10765" width="16.7109375" style="302" customWidth="1"/>
    <col min="10766" max="10766" width="12.7109375" style="302" customWidth="1"/>
    <col min="10767" max="11008" width="9.140625" style="302"/>
    <col min="11009" max="11009" width="4.7109375" style="302" customWidth="1"/>
    <col min="11010" max="11010" width="25.7109375" style="302" customWidth="1"/>
    <col min="11011" max="11013" width="8.7109375" style="302" customWidth="1"/>
    <col min="11014" max="11014" width="12.7109375" style="302" customWidth="1"/>
    <col min="11015" max="11015" width="10.7109375" style="302" customWidth="1"/>
    <col min="11016" max="11016" width="8.7109375" style="302" customWidth="1"/>
    <col min="11017" max="11017" width="11.7109375" style="302" customWidth="1"/>
    <col min="11018" max="11018" width="14.7109375" style="302" customWidth="1"/>
    <col min="11019" max="11019" width="6.7109375" style="302" customWidth="1"/>
    <col min="11020" max="11020" width="14.7109375" style="302" customWidth="1"/>
    <col min="11021" max="11021" width="16.7109375" style="302" customWidth="1"/>
    <col min="11022" max="11022" width="12.7109375" style="302" customWidth="1"/>
    <col min="11023" max="11264" width="9.140625" style="302"/>
    <col min="11265" max="11265" width="4.7109375" style="302" customWidth="1"/>
    <col min="11266" max="11266" width="25.7109375" style="302" customWidth="1"/>
    <col min="11267" max="11269" width="8.7109375" style="302" customWidth="1"/>
    <col min="11270" max="11270" width="12.7109375" style="302" customWidth="1"/>
    <col min="11271" max="11271" width="10.7109375" style="302" customWidth="1"/>
    <col min="11272" max="11272" width="8.7109375" style="302" customWidth="1"/>
    <col min="11273" max="11273" width="11.7109375" style="302" customWidth="1"/>
    <col min="11274" max="11274" width="14.7109375" style="302" customWidth="1"/>
    <col min="11275" max="11275" width="6.7109375" style="302" customWidth="1"/>
    <col min="11276" max="11276" width="14.7109375" style="302" customWidth="1"/>
    <col min="11277" max="11277" width="16.7109375" style="302" customWidth="1"/>
    <col min="11278" max="11278" width="12.7109375" style="302" customWidth="1"/>
    <col min="11279" max="11520" width="9.140625" style="302"/>
    <col min="11521" max="11521" width="4.7109375" style="302" customWidth="1"/>
    <col min="11522" max="11522" width="25.7109375" style="302" customWidth="1"/>
    <col min="11523" max="11525" width="8.7109375" style="302" customWidth="1"/>
    <col min="11526" max="11526" width="12.7109375" style="302" customWidth="1"/>
    <col min="11527" max="11527" width="10.7109375" style="302" customWidth="1"/>
    <col min="11528" max="11528" width="8.7109375" style="302" customWidth="1"/>
    <col min="11529" max="11529" width="11.7109375" style="302" customWidth="1"/>
    <col min="11530" max="11530" width="14.7109375" style="302" customWidth="1"/>
    <col min="11531" max="11531" width="6.7109375" style="302" customWidth="1"/>
    <col min="11532" max="11532" width="14.7109375" style="302" customWidth="1"/>
    <col min="11533" max="11533" width="16.7109375" style="302" customWidth="1"/>
    <col min="11534" max="11534" width="12.7109375" style="302" customWidth="1"/>
    <col min="11535" max="11776" width="9.140625" style="302"/>
    <col min="11777" max="11777" width="4.7109375" style="302" customWidth="1"/>
    <col min="11778" max="11778" width="25.7109375" style="302" customWidth="1"/>
    <col min="11779" max="11781" width="8.7109375" style="302" customWidth="1"/>
    <col min="11782" max="11782" width="12.7109375" style="302" customWidth="1"/>
    <col min="11783" max="11783" width="10.7109375" style="302" customWidth="1"/>
    <col min="11784" max="11784" width="8.7109375" style="302" customWidth="1"/>
    <col min="11785" max="11785" width="11.7109375" style="302" customWidth="1"/>
    <col min="11786" max="11786" width="14.7109375" style="302" customWidth="1"/>
    <col min="11787" max="11787" width="6.7109375" style="302" customWidth="1"/>
    <col min="11788" max="11788" width="14.7109375" style="302" customWidth="1"/>
    <col min="11789" max="11789" width="16.7109375" style="302" customWidth="1"/>
    <col min="11790" max="11790" width="12.7109375" style="302" customWidth="1"/>
    <col min="11791" max="12032" width="9.140625" style="302"/>
    <col min="12033" max="12033" width="4.7109375" style="302" customWidth="1"/>
    <col min="12034" max="12034" width="25.7109375" style="302" customWidth="1"/>
    <col min="12035" max="12037" width="8.7109375" style="302" customWidth="1"/>
    <col min="12038" max="12038" width="12.7109375" style="302" customWidth="1"/>
    <col min="12039" max="12039" width="10.7109375" style="302" customWidth="1"/>
    <col min="12040" max="12040" width="8.7109375" style="302" customWidth="1"/>
    <col min="12041" max="12041" width="11.7109375" style="302" customWidth="1"/>
    <col min="12042" max="12042" width="14.7109375" style="302" customWidth="1"/>
    <col min="12043" max="12043" width="6.7109375" style="302" customWidth="1"/>
    <col min="12044" max="12044" width="14.7109375" style="302" customWidth="1"/>
    <col min="12045" max="12045" width="16.7109375" style="302" customWidth="1"/>
    <col min="12046" max="12046" width="12.7109375" style="302" customWidth="1"/>
    <col min="12047" max="12288" width="9.140625" style="302"/>
    <col min="12289" max="12289" width="4.7109375" style="302" customWidth="1"/>
    <col min="12290" max="12290" width="25.7109375" style="302" customWidth="1"/>
    <col min="12291" max="12293" width="8.7109375" style="302" customWidth="1"/>
    <col min="12294" max="12294" width="12.7109375" style="302" customWidth="1"/>
    <col min="12295" max="12295" width="10.7109375" style="302" customWidth="1"/>
    <col min="12296" max="12296" width="8.7109375" style="302" customWidth="1"/>
    <col min="12297" max="12297" width="11.7109375" style="302" customWidth="1"/>
    <col min="12298" max="12298" width="14.7109375" style="302" customWidth="1"/>
    <col min="12299" max="12299" width="6.7109375" style="302" customWidth="1"/>
    <col min="12300" max="12300" width="14.7109375" style="302" customWidth="1"/>
    <col min="12301" max="12301" width="16.7109375" style="302" customWidth="1"/>
    <col min="12302" max="12302" width="12.7109375" style="302" customWidth="1"/>
    <col min="12303" max="12544" width="9.140625" style="302"/>
    <col min="12545" max="12545" width="4.7109375" style="302" customWidth="1"/>
    <col min="12546" max="12546" width="25.7109375" style="302" customWidth="1"/>
    <col min="12547" max="12549" width="8.7109375" style="302" customWidth="1"/>
    <col min="12550" max="12550" width="12.7109375" style="302" customWidth="1"/>
    <col min="12551" max="12551" width="10.7109375" style="302" customWidth="1"/>
    <col min="12552" max="12552" width="8.7109375" style="302" customWidth="1"/>
    <col min="12553" max="12553" width="11.7109375" style="302" customWidth="1"/>
    <col min="12554" max="12554" width="14.7109375" style="302" customWidth="1"/>
    <col min="12555" max="12555" width="6.7109375" style="302" customWidth="1"/>
    <col min="12556" max="12556" width="14.7109375" style="302" customWidth="1"/>
    <col min="12557" max="12557" width="16.7109375" style="302" customWidth="1"/>
    <col min="12558" max="12558" width="12.7109375" style="302" customWidth="1"/>
    <col min="12559" max="12800" width="9.140625" style="302"/>
    <col min="12801" max="12801" width="4.7109375" style="302" customWidth="1"/>
    <col min="12802" max="12802" width="25.7109375" style="302" customWidth="1"/>
    <col min="12803" max="12805" width="8.7109375" style="302" customWidth="1"/>
    <col min="12806" max="12806" width="12.7109375" style="302" customWidth="1"/>
    <col min="12807" max="12807" width="10.7109375" style="302" customWidth="1"/>
    <col min="12808" max="12808" width="8.7109375" style="302" customWidth="1"/>
    <col min="12809" max="12809" width="11.7109375" style="302" customWidth="1"/>
    <col min="12810" max="12810" width="14.7109375" style="302" customWidth="1"/>
    <col min="12811" max="12811" width="6.7109375" style="302" customWidth="1"/>
    <col min="12812" max="12812" width="14.7109375" style="302" customWidth="1"/>
    <col min="12813" max="12813" width="16.7109375" style="302" customWidth="1"/>
    <col min="12814" max="12814" width="12.7109375" style="302" customWidth="1"/>
    <col min="12815" max="13056" width="9.140625" style="302"/>
    <col min="13057" max="13057" width="4.7109375" style="302" customWidth="1"/>
    <col min="13058" max="13058" width="25.7109375" style="302" customWidth="1"/>
    <col min="13059" max="13061" width="8.7109375" style="302" customWidth="1"/>
    <col min="13062" max="13062" width="12.7109375" style="302" customWidth="1"/>
    <col min="13063" max="13063" width="10.7109375" style="302" customWidth="1"/>
    <col min="13064" max="13064" width="8.7109375" style="302" customWidth="1"/>
    <col min="13065" max="13065" width="11.7109375" style="302" customWidth="1"/>
    <col min="13066" max="13066" width="14.7109375" style="302" customWidth="1"/>
    <col min="13067" max="13067" width="6.7109375" style="302" customWidth="1"/>
    <col min="13068" max="13068" width="14.7109375" style="302" customWidth="1"/>
    <col min="13069" max="13069" width="16.7109375" style="302" customWidth="1"/>
    <col min="13070" max="13070" width="12.7109375" style="302" customWidth="1"/>
    <col min="13071" max="13312" width="9.140625" style="302"/>
    <col min="13313" max="13313" width="4.7109375" style="302" customWidth="1"/>
    <col min="13314" max="13314" width="25.7109375" style="302" customWidth="1"/>
    <col min="13315" max="13317" width="8.7109375" style="302" customWidth="1"/>
    <col min="13318" max="13318" width="12.7109375" style="302" customWidth="1"/>
    <col min="13319" max="13319" width="10.7109375" style="302" customWidth="1"/>
    <col min="13320" max="13320" width="8.7109375" style="302" customWidth="1"/>
    <col min="13321" max="13321" width="11.7109375" style="302" customWidth="1"/>
    <col min="13322" max="13322" width="14.7109375" style="302" customWidth="1"/>
    <col min="13323" max="13323" width="6.7109375" style="302" customWidth="1"/>
    <col min="13324" max="13324" width="14.7109375" style="302" customWidth="1"/>
    <col min="13325" max="13325" width="16.7109375" style="302" customWidth="1"/>
    <col min="13326" max="13326" width="12.7109375" style="302" customWidth="1"/>
    <col min="13327" max="13568" width="9.140625" style="302"/>
    <col min="13569" max="13569" width="4.7109375" style="302" customWidth="1"/>
    <col min="13570" max="13570" width="25.7109375" style="302" customWidth="1"/>
    <col min="13571" max="13573" width="8.7109375" style="302" customWidth="1"/>
    <col min="13574" max="13574" width="12.7109375" style="302" customWidth="1"/>
    <col min="13575" max="13575" width="10.7109375" style="302" customWidth="1"/>
    <col min="13576" max="13576" width="8.7109375" style="302" customWidth="1"/>
    <col min="13577" max="13577" width="11.7109375" style="302" customWidth="1"/>
    <col min="13578" max="13578" width="14.7109375" style="302" customWidth="1"/>
    <col min="13579" max="13579" width="6.7109375" style="302" customWidth="1"/>
    <col min="13580" max="13580" width="14.7109375" style="302" customWidth="1"/>
    <col min="13581" max="13581" width="16.7109375" style="302" customWidth="1"/>
    <col min="13582" max="13582" width="12.7109375" style="302" customWidth="1"/>
    <col min="13583" max="13824" width="9.140625" style="302"/>
    <col min="13825" max="13825" width="4.7109375" style="302" customWidth="1"/>
    <col min="13826" max="13826" width="25.7109375" style="302" customWidth="1"/>
    <col min="13827" max="13829" width="8.7109375" style="302" customWidth="1"/>
    <col min="13830" max="13830" width="12.7109375" style="302" customWidth="1"/>
    <col min="13831" max="13831" width="10.7109375" style="302" customWidth="1"/>
    <col min="13832" max="13832" width="8.7109375" style="302" customWidth="1"/>
    <col min="13833" max="13833" width="11.7109375" style="302" customWidth="1"/>
    <col min="13834" max="13834" width="14.7109375" style="302" customWidth="1"/>
    <col min="13835" max="13835" width="6.7109375" style="302" customWidth="1"/>
    <col min="13836" max="13836" width="14.7109375" style="302" customWidth="1"/>
    <col min="13837" max="13837" width="16.7109375" style="302" customWidth="1"/>
    <col min="13838" max="13838" width="12.7109375" style="302" customWidth="1"/>
    <col min="13839" max="14080" width="9.140625" style="302"/>
    <col min="14081" max="14081" width="4.7109375" style="302" customWidth="1"/>
    <col min="14082" max="14082" width="25.7109375" style="302" customWidth="1"/>
    <col min="14083" max="14085" width="8.7109375" style="302" customWidth="1"/>
    <col min="14086" max="14086" width="12.7109375" style="302" customWidth="1"/>
    <col min="14087" max="14087" width="10.7109375" style="302" customWidth="1"/>
    <col min="14088" max="14088" width="8.7109375" style="302" customWidth="1"/>
    <col min="14089" max="14089" width="11.7109375" style="302" customWidth="1"/>
    <col min="14090" max="14090" width="14.7109375" style="302" customWidth="1"/>
    <col min="14091" max="14091" width="6.7109375" style="302" customWidth="1"/>
    <col min="14092" max="14092" width="14.7109375" style="302" customWidth="1"/>
    <col min="14093" max="14093" width="16.7109375" style="302" customWidth="1"/>
    <col min="14094" max="14094" width="12.7109375" style="302" customWidth="1"/>
    <col min="14095" max="14336" width="9.140625" style="302"/>
    <col min="14337" max="14337" width="4.7109375" style="302" customWidth="1"/>
    <col min="14338" max="14338" width="25.7109375" style="302" customWidth="1"/>
    <col min="14339" max="14341" width="8.7109375" style="302" customWidth="1"/>
    <col min="14342" max="14342" width="12.7109375" style="302" customWidth="1"/>
    <col min="14343" max="14343" width="10.7109375" style="302" customWidth="1"/>
    <col min="14344" max="14344" width="8.7109375" style="302" customWidth="1"/>
    <col min="14345" max="14345" width="11.7109375" style="302" customWidth="1"/>
    <col min="14346" max="14346" width="14.7109375" style="302" customWidth="1"/>
    <col min="14347" max="14347" width="6.7109375" style="302" customWidth="1"/>
    <col min="14348" max="14348" width="14.7109375" style="302" customWidth="1"/>
    <col min="14349" max="14349" width="16.7109375" style="302" customWidth="1"/>
    <col min="14350" max="14350" width="12.7109375" style="302" customWidth="1"/>
    <col min="14351" max="14592" width="9.140625" style="302"/>
    <col min="14593" max="14593" width="4.7109375" style="302" customWidth="1"/>
    <col min="14594" max="14594" width="25.7109375" style="302" customWidth="1"/>
    <col min="14595" max="14597" width="8.7109375" style="302" customWidth="1"/>
    <col min="14598" max="14598" width="12.7109375" style="302" customWidth="1"/>
    <col min="14599" max="14599" width="10.7109375" style="302" customWidth="1"/>
    <col min="14600" max="14600" width="8.7109375" style="302" customWidth="1"/>
    <col min="14601" max="14601" width="11.7109375" style="302" customWidth="1"/>
    <col min="14602" max="14602" width="14.7109375" style="302" customWidth="1"/>
    <col min="14603" max="14603" width="6.7109375" style="302" customWidth="1"/>
    <col min="14604" max="14604" width="14.7109375" style="302" customWidth="1"/>
    <col min="14605" max="14605" width="16.7109375" style="302" customWidth="1"/>
    <col min="14606" max="14606" width="12.7109375" style="302" customWidth="1"/>
    <col min="14607" max="14848" width="9.140625" style="302"/>
    <col min="14849" max="14849" width="4.7109375" style="302" customWidth="1"/>
    <col min="14850" max="14850" width="25.7109375" style="302" customWidth="1"/>
    <col min="14851" max="14853" width="8.7109375" style="302" customWidth="1"/>
    <col min="14854" max="14854" width="12.7109375" style="302" customWidth="1"/>
    <col min="14855" max="14855" width="10.7109375" style="302" customWidth="1"/>
    <col min="14856" max="14856" width="8.7109375" style="302" customWidth="1"/>
    <col min="14857" max="14857" width="11.7109375" style="302" customWidth="1"/>
    <col min="14858" max="14858" width="14.7109375" style="302" customWidth="1"/>
    <col min="14859" max="14859" width="6.7109375" style="302" customWidth="1"/>
    <col min="14860" max="14860" width="14.7109375" style="302" customWidth="1"/>
    <col min="14861" max="14861" width="16.7109375" style="302" customWidth="1"/>
    <col min="14862" max="14862" width="12.7109375" style="302" customWidth="1"/>
    <col min="14863" max="15104" width="9.140625" style="302"/>
    <col min="15105" max="15105" width="4.7109375" style="302" customWidth="1"/>
    <col min="15106" max="15106" width="25.7109375" style="302" customWidth="1"/>
    <col min="15107" max="15109" width="8.7109375" style="302" customWidth="1"/>
    <col min="15110" max="15110" width="12.7109375" style="302" customWidth="1"/>
    <col min="15111" max="15111" width="10.7109375" style="302" customWidth="1"/>
    <col min="15112" max="15112" width="8.7109375" style="302" customWidth="1"/>
    <col min="15113" max="15113" width="11.7109375" style="302" customWidth="1"/>
    <col min="15114" max="15114" width="14.7109375" style="302" customWidth="1"/>
    <col min="15115" max="15115" width="6.7109375" style="302" customWidth="1"/>
    <col min="15116" max="15116" width="14.7109375" style="302" customWidth="1"/>
    <col min="15117" max="15117" width="16.7109375" style="302" customWidth="1"/>
    <col min="15118" max="15118" width="12.7109375" style="302" customWidth="1"/>
    <col min="15119" max="15360" width="9.140625" style="302"/>
    <col min="15361" max="15361" width="4.7109375" style="302" customWidth="1"/>
    <col min="15362" max="15362" width="25.7109375" style="302" customWidth="1"/>
    <col min="15363" max="15365" width="8.7109375" style="302" customWidth="1"/>
    <col min="15366" max="15366" width="12.7109375" style="302" customWidth="1"/>
    <col min="15367" max="15367" width="10.7109375" style="302" customWidth="1"/>
    <col min="15368" max="15368" width="8.7109375" style="302" customWidth="1"/>
    <col min="15369" max="15369" width="11.7109375" style="302" customWidth="1"/>
    <col min="15370" max="15370" width="14.7109375" style="302" customWidth="1"/>
    <col min="15371" max="15371" width="6.7109375" style="302" customWidth="1"/>
    <col min="15372" max="15372" width="14.7109375" style="302" customWidth="1"/>
    <col min="15373" max="15373" width="16.7109375" style="302" customWidth="1"/>
    <col min="15374" max="15374" width="12.7109375" style="302" customWidth="1"/>
    <col min="15375" max="15616" width="9.140625" style="302"/>
    <col min="15617" max="15617" width="4.7109375" style="302" customWidth="1"/>
    <col min="15618" max="15618" width="25.7109375" style="302" customWidth="1"/>
    <col min="15619" max="15621" width="8.7109375" style="302" customWidth="1"/>
    <col min="15622" max="15622" width="12.7109375" style="302" customWidth="1"/>
    <col min="15623" max="15623" width="10.7109375" style="302" customWidth="1"/>
    <col min="15624" max="15624" width="8.7109375" style="302" customWidth="1"/>
    <col min="15625" max="15625" width="11.7109375" style="302" customWidth="1"/>
    <col min="15626" max="15626" width="14.7109375" style="302" customWidth="1"/>
    <col min="15627" max="15627" width="6.7109375" style="302" customWidth="1"/>
    <col min="15628" max="15628" width="14.7109375" style="302" customWidth="1"/>
    <col min="15629" max="15629" width="16.7109375" style="302" customWidth="1"/>
    <col min="15630" max="15630" width="12.7109375" style="302" customWidth="1"/>
    <col min="15631" max="15872" width="9.140625" style="302"/>
    <col min="15873" max="15873" width="4.7109375" style="302" customWidth="1"/>
    <col min="15874" max="15874" width="25.7109375" style="302" customWidth="1"/>
    <col min="15875" max="15877" width="8.7109375" style="302" customWidth="1"/>
    <col min="15878" max="15878" width="12.7109375" style="302" customWidth="1"/>
    <col min="15879" max="15879" width="10.7109375" style="302" customWidth="1"/>
    <col min="15880" max="15880" width="8.7109375" style="302" customWidth="1"/>
    <col min="15881" max="15881" width="11.7109375" style="302" customWidth="1"/>
    <col min="15882" max="15882" width="14.7109375" style="302" customWidth="1"/>
    <col min="15883" max="15883" width="6.7109375" style="302" customWidth="1"/>
    <col min="15884" max="15884" width="14.7109375" style="302" customWidth="1"/>
    <col min="15885" max="15885" width="16.7109375" style="302" customWidth="1"/>
    <col min="15886" max="15886" width="12.7109375" style="302" customWidth="1"/>
    <col min="15887" max="16128" width="9.140625" style="302"/>
    <col min="16129" max="16129" width="4.7109375" style="302" customWidth="1"/>
    <col min="16130" max="16130" width="25.7109375" style="302" customWidth="1"/>
    <col min="16131" max="16133" width="8.7109375" style="302" customWidth="1"/>
    <col min="16134" max="16134" width="12.7109375" style="302" customWidth="1"/>
    <col min="16135" max="16135" width="10.7109375" style="302" customWidth="1"/>
    <col min="16136" max="16136" width="8.7109375" style="302" customWidth="1"/>
    <col min="16137" max="16137" width="11.7109375" style="302" customWidth="1"/>
    <col min="16138" max="16138" width="14.7109375" style="302" customWidth="1"/>
    <col min="16139" max="16139" width="6.7109375" style="302" customWidth="1"/>
    <col min="16140" max="16140" width="14.7109375" style="302" customWidth="1"/>
    <col min="16141" max="16141" width="16.7109375" style="302" customWidth="1"/>
    <col min="16142" max="16142" width="12.7109375" style="302" customWidth="1"/>
    <col min="16143" max="16384" width="9.140625" style="302"/>
  </cols>
  <sheetData>
    <row r="1" spans="1:14" s="237" customFormat="1" ht="12.75" customHeight="1">
      <c r="A1" s="235"/>
      <c r="C1" s="235"/>
      <c r="E1" s="238"/>
      <c r="M1" s="239" t="s">
        <v>497</v>
      </c>
    </row>
    <row r="2" spans="1:14" s="237" customFormat="1" ht="24" customHeight="1">
      <c r="A2" s="235"/>
      <c r="B2" s="328" t="s">
        <v>10</v>
      </c>
      <c r="C2" s="235"/>
    </row>
    <row r="3" spans="1:14" s="237" customFormat="1" ht="12.75" customHeight="1">
      <c r="A3" s="235"/>
      <c r="B3" s="328"/>
      <c r="C3" s="235"/>
    </row>
    <row r="4" spans="1:14" s="237" customFormat="1" ht="12.75" customHeight="1">
      <c r="A4" s="235"/>
      <c r="B4" s="328"/>
      <c r="C4" s="235"/>
    </row>
    <row r="5" spans="1:14" ht="12.75" customHeight="1">
      <c r="A5" s="329"/>
      <c r="B5" s="237"/>
      <c r="C5" s="329"/>
      <c r="D5" s="330"/>
      <c r="E5" s="330"/>
      <c r="F5" s="330"/>
      <c r="I5" s="331" t="s">
        <v>88</v>
      </c>
      <c r="J5" s="332" t="s">
        <v>89</v>
      </c>
    </row>
    <row r="6" spans="1:14" ht="20.100000000000001" customHeight="1">
      <c r="A6" s="329"/>
      <c r="B6" s="237"/>
      <c r="D6" s="330"/>
      <c r="E6" s="334" t="s">
        <v>245</v>
      </c>
      <c r="G6" s="335"/>
      <c r="H6" s="336"/>
      <c r="I6" s="337"/>
      <c r="J6" s="237"/>
    </row>
    <row r="7" spans="1:14" ht="12.75" customHeight="1" thickBot="1">
      <c r="A7" s="329"/>
      <c r="B7" s="237"/>
      <c r="C7" s="329"/>
      <c r="D7" s="330"/>
      <c r="E7" s="330"/>
      <c r="F7" s="330"/>
      <c r="G7" s="335"/>
      <c r="H7" s="336"/>
      <c r="I7" s="337"/>
      <c r="J7" s="237"/>
    </row>
    <row r="8" spans="1:14" ht="44.1" customHeight="1">
      <c r="A8" s="338" t="s">
        <v>14</v>
      </c>
      <c r="B8" s="339" t="s">
        <v>91</v>
      </c>
      <c r="C8" s="339" t="s">
        <v>92</v>
      </c>
      <c r="D8" s="340" t="s">
        <v>93</v>
      </c>
      <c r="E8" s="340" t="s">
        <v>94</v>
      </c>
      <c r="F8" s="341" t="s">
        <v>95</v>
      </c>
      <c r="G8" s="341" t="s">
        <v>96</v>
      </c>
      <c r="H8" s="340" t="s">
        <v>17</v>
      </c>
      <c r="I8" s="342" t="s">
        <v>97</v>
      </c>
      <c r="J8" s="340" t="s">
        <v>3</v>
      </c>
      <c r="K8" s="340" t="s">
        <v>0</v>
      </c>
      <c r="L8" s="343" t="s">
        <v>18</v>
      </c>
      <c r="M8" s="344" t="s">
        <v>19</v>
      </c>
      <c r="N8" s="345" t="s">
        <v>20</v>
      </c>
    </row>
    <row r="9" spans="1:14" s="355" customFormat="1" ht="12.75" customHeight="1" thickBot="1">
      <c r="A9" s="346"/>
      <c r="B9" s="347"/>
      <c r="C9" s="348"/>
      <c r="D9" s="349" t="s">
        <v>98</v>
      </c>
      <c r="E9" s="350" t="s">
        <v>99</v>
      </c>
      <c r="F9" s="351"/>
      <c r="G9" s="352"/>
      <c r="H9" s="352" t="s">
        <v>100</v>
      </c>
      <c r="I9" s="349" t="s">
        <v>4</v>
      </c>
      <c r="J9" s="349" t="s">
        <v>4</v>
      </c>
      <c r="K9" s="349" t="s">
        <v>5</v>
      </c>
      <c r="L9" s="350" t="s">
        <v>4</v>
      </c>
      <c r="M9" s="353"/>
      <c r="N9" s="354"/>
    </row>
    <row r="10" spans="1:14" ht="24" customHeight="1" thickTop="1">
      <c r="A10" s="356" t="s">
        <v>101</v>
      </c>
      <c r="C10" s="60"/>
      <c r="D10" s="60"/>
      <c r="E10" s="61"/>
      <c r="F10" s="62"/>
      <c r="G10" s="63"/>
      <c r="H10" s="357"/>
      <c r="I10" s="65"/>
      <c r="J10" s="65"/>
      <c r="K10" s="358"/>
      <c r="L10" s="65"/>
      <c r="N10" s="359"/>
    </row>
    <row r="11" spans="1:14">
      <c r="A11" s="360"/>
      <c r="B11" s="361" t="s">
        <v>140</v>
      </c>
      <c r="C11" s="61"/>
      <c r="D11" s="60"/>
      <c r="E11" s="60"/>
      <c r="F11" s="61"/>
      <c r="G11" s="62"/>
      <c r="H11" s="61"/>
      <c r="I11" s="357"/>
      <c r="J11" s="362"/>
      <c r="K11" s="362"/>
      <c r="L11" s="273"/>
      <c r="M11" s="65"/>
      <c r="N11" s="363"/>
    </row>
    <row r="12" spans="1:14">
      <c r="A12" s="364"/>
      <c r="B12" s="365" t="s">
        <v>306</v>
      </c>
      <c r="C12" s="366"/>
      <c r="D12" s="104"/>
      <c r="E12" s="104"/>
      <c r="F12" s="105"/>
      <c r="G12" s="106"/>
      <c r="H12" s="105"/>
      <c r="I12" s="367"/>
      <c r="J12" s="368"/>
      <c r="K12" s="368"/>
      <c r="L12" s="369"/>
      <c r="M12" s="109"/>
      <c r="N12" s="370"/>
    </row>
    <row r="13" spans="1:14" ht="24" customHeight="1">
      <c r="A13" s="371">
        <v>1</v>
      </c>
      <c r="B13" s="372"/>
      <c r="C13" s="373">
        <v>0</v>
      </c>
      <c r="D13" s="374" t="s">
        <v>113</v>
      </c>
      <c r="E13" s="374"/>
      <c r="F13" s="96"/>
      <c r="G13" s="95"/>
      <c r="H13" s="375">
        <v>216</v>
      </c>
      <c r="I13" s="376"/>
      <c r="J13" s="377">
        <f>ROUND(H13*I13,2)</f>
        <v>0</v>
      </c>
      <c r="K13" s="378">
        <v>0.08</v>
      </c>
      <c r="L13" s="379">
        <f>ROUND(J13+J13*K13,2)</f>
        <v>0</v>
      </c>
      <c r="M13" s="380"/>
      <c r="N13" s="381"/>
    </row>
    <row r="14" spans="1:14" ht="24" customHeight="1">
      <c r="A14" s="371">
        <v>2</v>
      </c>
      <c r="B14" s="382"/>
      <c r="C14" s="77">
        <v>0</v>
      </c>
      <c r="D14" s="76" t="s">
        <v>211</v>
      </c>
      <c r="E14" s="76"/>
      <c r="F14" s="78"/>
      <c r="G14" s="59"/>
      <c r="H14" s="77">
        <v>240</v>
      </c>
      <c r="I14" s="51"/>
      <c r="J14" s="383">
        <f>ROUND(H14*I14,2)</f>
        <v>0</v>
      </c>
      <c r="K14" s="384">
        <v>0.08</v>
      </c>
      <c r="L14" s="385">
        <f>ROUND(J14+J14*K14,2)</f>
        <v>0</v>
      </c>
      <c r="M14" s="380"/>
      <c r="N14" s="381"/>
    </row>
    <row r="15" spans="1:14" ht="24" customHeight="1">
      <c r="A15" s="371">
        <v>3</v>
      </c>
      <c r="B15" s="382"/>
      <c r="C15" s="386">
        <v>0</v>
      </c>
      <c r="D15" s="89">
        <v>70</v>
      </c>
      <c r="E15" s="90">
        <v>37</v>
      </c>
      <c r="F15" s="387" t="s">
        <v>109</v>
      </c>
      <c r="G15" s="388" t="s">
        <v>105</v>
      </c>
      <c r="H15" s="79">
        <v>540</v>
      </c>
      <c r="I15" s="53"/>
      <c r="J15" s="383">
        <f>ROUND(H15*I15,2)</f>
        <v>0</v>
      </c>
      <c r="K15" s="384">
        <v>0.08</v>
      </c>
      <c r="L15" s="385">
        <f>ROUND(J15+J15*K15,2)</f>
        <v>0</v>
      </c>
      <c r="M15" s="380"/>
      <c r="N15" s="381"/>
    </row>
    <row r="16" spans="1:14" ht="24" customHeight="1">
      <c r="A16" s="371">
        <v>4</v>
      </c>
      <c r="B16" s="389"/>
      <c r="C16" s="111">
        <v>0</v>
      </c>
      <c r="D16" s="111">
        <v>70</v>
      </c>
      <c r="E16" s="112">
        <v>30</v>
      </c>
      <c r="F16" s="92" t="s">
        <v>109</v>
      </c>
      <c r="G16" s="93" t="s">
        <v>105</v>
      </c>
      <c r="H16" s="390">
        <v>108</v>
      </c>
      <c r="I16" s="53"/>
      <c r="J16" s="383">
        <f>ROUND(H16*I16,2)</f>
        <v>0</v>
      </c>
      <c r="K16" s="384">
        <v>0.08</v>
      </c>
      <c r="L16" s="385">
        <f>ROUND(J16+J16*K16,2)</f>
        <v>0</v>
      </c>
      <c r="M16" s="391"/>
      <c r="N16" s="392"/>
    </row>
    <row r="17" spans="1:14" ht="24" customHeight="1">
      <c r="A17" s="371">
        <v>5</v>
      </c>
      <c r="B17" s="389"/>
      <c r="C17" s="88">
        <v>0</v>
      </c>
      <c r="D17" s="87">
        <v>140</v>
      </c>
      <c r="E17" s="87"/>
      <c r="F17" s="146"/>
      <c r="G17" s="78"/>
      <c r="H17" s="77">
        <v>72</v>
      </c>
      <c r="I17" s="53"/>
      <c r="J17" s="383">
        <f t="shared" ref="J17" si="0">ROUND(H17*I17,2)</f>
        <v>0</v>
      </c>
      <c r="K17" s="384">
        <v>0.08</v>
      </c>
      <c r="L17" s="385">
        <f t="shared" ref="L17" si="1">ROUND(J17+J17*K17,2)</f>
        <v>0</v>
      </c>
      <c r="M17" s="391"/>
      <c r="N17" s="392"/>
    </row>
    <row r="18" spans="1:14" ht="24" customHeight="1">
      <c r="A18" s="371">
        <v>6</v>
      </c>
      <c r="B18" s="389"/>
      <c r="C18" s="88">
        <v>1</v>
      </c>
      <c r="D18" s="87">
        <v>90</v>
      </c>
      <c r="E18" s="87">
        <v>37</v>
      </c>
      <c r="F18" s="393" t="s">
        <v>104</v>
      </c>
      <c r="G18" s="59" t="s">
        <v>105</v>
      </c>
      <c r="H18" s="77">
        <v>360</v>
      </c>
      <c r="I18" s="53"/>
      <c r="J18" s="383">
        <f>ROUND(H18*I18,2)</f>
        <v>0</v>
      </c>
      <c r="K18" s="394">
        <v>0.08</v>
      </c>
      <c r="L18" s="385">
        <f t="shared" ref="L18" si="2">ROUND(J18+J18*K18,2)</f>
        <v>0</v>
      </c>
      <c r="M18" s="391"/>
      <c r="N18" s="392"/>
    </row>
    <row r="19" spans="1:14" ht="24" customHeight="1">
      <c r="A19" s="371">
        <v>7</v>
      </c>
      <c r="B19" s="389"/>
      <c r="C19" s="88" t="s">
        <v>102</v>
      </c>
      <c r="D19" s="87" t="s">
        <v>113</v>
      </c>
      <c r="E19" s="87"/>
      <c r="F19" s="146"/>
      <c r="G19" s="78"/>
      <c r="H19" s="77">
        <v>288</v>
      </c>
      <c r="I19" s="53"/>
      <c r="J19" s="383">
        <f>ROUND(H19*I19,2)</f>
        <v>0</v>
      </c>
      <c r="K19" s="384">
        <v>0.08</v>
      </c>
      <c r="L19" s="385">
        <f>ROUND(J19+J19*K19,2)</f>
        <v>0</v>
      </c>
      <c r="M19" s="391"/>
      <c r="N19" s="392"/>
    </row>
    <row r="20" spans="1:14" ht="24" customHeight="1">
      <c r="A20" s="371">
        <v>8</v>
      </c>
      <c r="B20" s="389"/>
      <c r="C20" s="76" t="s">
        <v>102</v>
      </c>
      <c r="D20" s="76">
        <v>70</v>
      </c>
      <c r="E20" s="77">
        <v>26</v>
      </c>
      <c r="F20" s="59" t="s">
        <v>109</v>
      </c>
      <c r="G20" s="78" t="s">
        <v>105</v>
      </c>
      <c r="H20" s="79">
        <v>324</v>
      </c>
      <c r="I20" s="51"/>
      <c r="J20" s="383">
        <f t="shared" ref="J20" si="3">ROUND(H20*I20,2)</f>
        <v>0</v>
      </c>
      <c r="K20" s="384">
        <v>0.08</v>
      </c>
      <c r="L20" s="385">
        <f>ROUND(J20+J20*K20,2)</f>
        <v>0</v>
      </c>
      <c r="M20" s="391"/>
      <c r="N20" s="392"/>
    </row>
    <row r="21" spans="1:14" ht="24" customHeight="1">
      <c r="A21" s="371">
        <v>9</v>
      </c>
      <c r="B21" s="389"/>
      <c r="C21" s="88" t="s">
        <v>102</v>
      </c>
      <c r="D21" s="87">
        <v>140</v>
      </c>
      <c r="E21" s="87"/>
      <c r="F21" s="146"/>
      <c r="G21" s="78"/>
      <c r="H21" s="77">
        <v>72</v>
      </c>
      <c r="I21" s="53"/>
      <c r="J21" s="383">
        <f>ROUND(H21*I21,2)</f>
        <v>0</v>
      </c>
      <c r="K21" s="384">
        <v>0.08</v>
      </c>
      <c r="L21" s="385">
        <f>ROUND(J21+J21*K21,2)</f>
        <v>0</v>
      </c>
      <c r="M21" s="391"/>
      <c r="N21" s="392"/>
    </row>
    <row r="22" spans="1:14" ht="24" customHeight="1">
      <c r="A22" s="371">
        <v>10</v>
      </c>
      <c r="B22" s="389"/>
      <c r="C22" s="88">
        <v>2</v>
      </c>
      <c r="D22" s="87">
        <v>90</v>
      </c>
      <c r="E22" s="87">
        <v>37</v>
      </c>
      <c r="F22" s="393" t="s">
        <v>104</v>
      </c>
      <c r="G22" s="78" t="s">
        <v>105</v>
      </c>
      <c r="H22" s="77">
        <v>432</v>
      </c>
      <c r="I22" s="53"/>
      <c r="J22" s="383">
        <f>ROUND(H22*I22,2)</f>
        <v>0</v>
      </c>
      <c r="K22" s="384">
        <v>0.08</v>
      </c>
      <c r="L22" s="385">
        <f>ROUND(J22+J22*K22,2)</f>
        <v>0</v>
      </c>
      <c r="M22" s="391"/>
      <c r="N22" s="392"/>
    </row>
    <row r="23" spans="1:14" ht="60" customHeight="1">
      <c r="A23" s="371">
        <v>11</v>
      </c>
      <c r="B23" s="395"/>
      <c r="C23" s="88">
        <v>2</v>
      </c>
      <c r="D23" s="87">
        <v>90</v>
      </c>
      <c r="E23" s="87">
        <v>43</v>
      </c>
      <c r="F23" s="147" t="s">
        <v>307</v>
      </c>
      <c r="G23" s="78" t="s">
        <v>105</v>
      </c>
      <c r="H23" s="77">
        <v>240</v>
      </c>
      <c r="I23" s="53"/>
      <c r="J23" s="383">
        <f>ROUND(H23*I23,2)</f>
        <v>0</v>
      </c>
      <c r="K23" s="384">
        <v>0.08</v>
      </c>
      <c r="L23" s="385">
        <f>ROUND(J23+J23*K23,2)</f>
        <v>0</v>
      </c>
      <c r="M23" s="396"/>
      <c r="N23" s="397"/>
    </row>
    <row r="24" spans="1:14" ht="24" customHeight="1">
      <c r="A24" s="398">
        <v>12</v>
      </c>
      <c r="B24" s="399"/>
      <c r="C24" s="90" t="s">
        <v>110</v>
      </c>
      <c r="D24" s="89">
        <v>70</v>
      </c>
      <c r="E24" s="89">
        <v>17</v>
      </c>
      <c r="F24" s="176" t="s">
        <v>106</v>
      </c>
      <c r="G24" s="387" t="s">
        <v>105</v>
      </c>
      <c r="H24" s="400">
        <v>216</v>
      </c>
      <c r="I24" s="177"/>
      <c r="J24" s="383">
        <f t="shared" ref="J24:J25" si="4">ROUND(H24*I24,2)</f>
        <v>0</v>
      </c>
      <c r="K24" s="384">
        <v>0.08</v>
      </c>
      <c r="L24" s="385">
        <f t="shared" ref="L24:L25" si="5">ROUND(J24+J24*K24,2)</f>
        <v>0</v>
      </c>
      <c r="M24" s="401"/>
      <c r="N24" s="402"/>
    </row>
    <row r="25" spans="1:14" ht="24" customHeight="1" thickBot="1">
      <c r="A25" s="403">
        <v>13</v>
      </c>
      <c r="B25" s="404"/>
      <c r="C25" s="405" t="s">
        <v>108</v>
      </c>
      <c r="D25" s="406">
        <v>70</v>
      </c>
      <c r="E25" s="406">
        <v>13</v>
      </c>
      <c r="F25" s="407" t="s">
        <v>109</v>
      </c>
      <c r="G25" s="408" t="s">
        <v>105</v>
      </c>
      <c r="H25" s="409">
        <v>108</v>
      </c>
      <c r="I25" s="410"/>
      <c r="J25" s="411">
        <f t="shared" si="4"/>
        <v>0</v>
      </c>
      <c r="K25" s="412">
        <v>0.08</v>
      </c>
      <c r="L25" s="413">
        <f t="shared" si="5"/>
        <v>0</v>
      </c>
      <c r="M25" s="414"/>
      <c r="N25" s="415"/>
    </row>
    <row r="26" spans="1:14">
      <c r="I26" s="416"/>
      <c r="J26" s="416"/>
      <c r="K26" s="417"/>
      <c r="L26" s="416"/>
    </row>
    <row r="27" spans="1:14" ht="15.75">
      <c r="I27" s="418" t="s">
        <v>1</v>
      </c>
      <c r="J27" s="419">
        <f>SUM(J13:J26)</f>
        <v>0</v>
      </c>
      <c r="K27" s="420"/>
      <c r="L27" s="420">
        <f>SUM(L10:L25)</f>
        <v>0</v>
      </c>
    </row>
    <row r="28" spans="1:14" ht="36" customHeight="1">
      <c r="B28" s="1051" t="s">
        <v>317</v>
      </c>
      <c r="C28" s="1051"/>
      <c r="D28" s="1051"/>
      <c r="E28" s="1051"/>
      <c r="F28" s="1051"/>
      <c r="G28" s="1051"/>
      <c r="H28" s="1051"/>
      <c r="I28" s="1051"/>
      <c r="J28" s="1051"/>
      <c r="K28" s="1051"/>
      <c r="L28" s="1051"/>
      <c r="M28" s="1051"/>
      <c r="N28" s="1051"/>
    </row>
  </sheetData>
  <mergeCells count="1">
    <mergeCell ref="B28:N28"/>
  </mergeCells>
  <pageMargins left="0.39370078740157483" right="0.39370078740157483" top="0.98425196850393704" bottom="0.59055118110236227" header="0.51181102362204722" footer="0.51181102362204722"/>
  <pageSetup paperSize="9" scale="86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G33"/>
  <sheetViews>
    <sheetView tabSelected="1" zoomScaleNormal="100" workbookViewId="0">
      <selection activeCell="F12" sqref="F12"/>
    </sheetView>
  </sheetViews>
  <sheetFormatPr defaultRowHeight="12.75"/>
  <cols>
    <col min="1" max="1" width="8.7109375" style="302" customWidth="1"/>
    <col min="2" max="2" width="14.7109375" style="302" customWidth="1"/>
    <col min="3" max="3" width="22.7109375" style="302" customWidth="1"/>
    <col min="4" max="4" width="18.7109375" style="302" customWidth="1"/>
    <col min="5" max="5" width="22.7109375" style="302" customWidth="1"/>
    <col min="6" max="7" width="24.7109375" style="302" customWidth="1"/>
    <col min="8" max="16384" width="9.140625" style="302"/>
  </cols>
  <sheetData>
    <row r="1" spans="2:7" ht="24" customHeight="1">
      <c r="E1" s="303" t="s">
        <v>8</v>
      </c>
    </row>
    <row r="2" spans="2:7" ht="15">
      <c r="E2" s="304" t="s">
        <v>374</v>
      </c>
    </row>
    <row r="5" spans="2:7" ht="15.75">
      <c r="C5" s="305"/>
      <c r="D5" s="305"/>
      <c r="F5" s="306" t="s">
        <v>9</v>
      </c>
      <c r="G5" s="307" t="s">
        <v>9</v>
      </c>
    </row>
    <row r="6" spans="2:7" ht="27.95" customHeight="1" thickBot="1">
      <c r="B6" s="308"/>
      <c r="C6" s="309" t="s">
        <v>415</v>
      </c>
      <c r="D6" s="309" t="s">
        <v>416</v>
      </c>
      <c r="E6" s="309" t="s">
        <v>417</v>
      </c>
      <c r="F6" s="310" t="s">
        <v>418</v>
      </c>
      <c r="G6" s="310" t="s">
        <v>419</v>
      </c>
    </row>
    <row r="7" spans="2:7" ht="15.95" customHeight="1" thickTop="1">
      <c r="B7" s="311" t="str">
        <f>'Zad. 1'!C6</f>
        <v>Zadanie  1</v>
      </c>
      <c r="C7" s="312">
        <f>'Zad. 1'!F27</f>
        <v>0</v>
      </c>
      <c r="D7" s="312">
        <f t="shared" ref="D7:D30" si="0">E7-C7</f>
        <v>0</v>
      </c>
      <c r="E7" s="312">
        <f>'Zad. 1'!H27</f>
        <v>0</v>
      </c>
      <c r="F7" s="57">
        <v>250</v>
      </c>
      <c r="G7" s="313"/>
    </row>
    <row r="8" spans="2:7" ht="15.95" customHeight="1">
      <c r="B8" s="314" t="str">
        <f>'Zad. 2'!C6</f>
        <v>Zadanie  2</v>
      </c>
      <c r="C8" s="315">
        <f>'Zad. 2'!F34</f>
        <v>0</v>
      </c>
      <c r="D8" s="315">
        <f t="shared" si="0"/>
        <v>0</v>
      </c>
      <c r="E8" s="315">
        <f>'Zad. 2'!H34</f>
        <v>0</v>
      </c>
      <c r="F8" s="1025">
        <v>2000</v>
      </c>
      <c r="G8" s="315"/>
    </row>
    <row r="9" spans="2:7" ht="15.95" customHeight="1">
      <c r="B9" s="314" t="str">
        <f>'Zad. 3'!C6</f>
        <v>Zadanie  3</v>
      </c>
      <c r="C9" s="315">
        <f>'Zad. 3'!F14</f>
        <v>0</v>
      </c>
      <c r="D9" s="315">
        <f t="shared" si="0"/>
        <v>0</v>
      </c>
      <c r="E9" s="315">
        <f>'Zad. 3'!H14</f>
        <v>0</v>
      </c>
      <c r="F9" s="1025">
        <v>50</v>
      </c>
      <c r="G9" s="315"/>
    </row>
    <row r="10" spans="2:7" ht="15.95" customHeight="1">
      <c r="B10" s="314" t="str">
        <f>'Zad. 4'!C6</f>
        <v>Zadanie  4</v>
      </c>
      <c r="C10" s="315">
        <f>'Zad. 4'!F18</f>
        <v>0</v>
      </c>
      <c r="D10" s="315">
        <f t="shared" si="0"/>
        <v>0</v>
      </c>
      <c r="E10" s="315">
        <f>'Zad. 4'!H18</f>
        <v>0</v>
      </c>
      <c r="F10" s="1025">
        <v>900</v>
      </c>
      <c r="G10" s="315"/>
    </row>
    <row r="11" spans="2:7" ht="15.95" customHeight="1">
      <c r="B11" s="314" t="str">
        <f>'Zad. 5'!C6</f>
        <v>Zadanie  5</v>
      </c>
      <c r="C11" s="316">
        <f>'Zad. 5'!F12</f>
        <v>0</v>
      </c>
      <c r="D11" s="316">
        <f t="shared" si="0"/>
        <v>0</v>
      </c>
      <c r="E11" s="316">
        <f>'Zad. 5'!H12</f>
        <v>0</v>
      </c>
      <c r="F11" s="1025">
        <v>250</v>
      </c>
      <c r="G11" s="315"/>
    </row>
    <row r="12" spans="2:7" ht="15.95" customHeight="1">
      <c r="B12" s="317" t="str">
        <f>'Zad. 6'!C6</f>
        <v>Zadanie  6</v>
      </c>
      <c r="C12" s="313">
        <f>'Zad. 6'!F21</f>
        <v>0</v>
      </c>
      <c r="D12" s="313">
        <f t="shared" si="0"/>
        <v>0</v>
      </c>
      <c r="E12" s="313">
        <f>'Zad. 6'!H21</f>
        <v>0</v>
      </c>
      <c r="F12" s="1025">
        <v>400</v>
      </c>
      <c r="G12" s="313"/>
    </row>
    <row r="13" spans="2:7" ht="15.95" customHeight="1">
      <c r="B13" s="314" t="str">
        <f>'Zad. 7'!C6</f>
        <v>Zadanie  7</v>
      </c>
      <c r="C13" s="315">
        <f>'Zad. 7'!F38</f>
        <v>0</v>
      </c>
      <c r="D13" s="315">
        <f t="shared" si="0"/>
        <v>0</v>
      </c>
      <c r="E13" s="315">
        <f>'Zad. 7'!H38</f>
        <v>0</v>
      </c>
      <c r="F13" s="1025">
        <v>1600</v>
      </c>
      <c r="G13" s="315"/>
    </row>
    <row r="14" spans="2:7" ht="15.95" customHeight="1">
      <c r="B14" s="314" t="str">
        <f>'Zad. 8'!C6</f>
        <v>Zadanie  8</v>
      </c>
      <c r="C14" s="315">
        <f>'Zad. 8'!F36</f>
        <v>0</v>
      </c>
      <c r="D14" s="315">
        <f t="shared" si="0"/>
        <v>0</v>
      </c>
      <c r="E14" s="315">
        <f>'Zad. 8'!H36</f>
        <v>0</v>
      </c>
      <c r="F14" s="1025">
        <v>3800</v>
      </c>
      <c r="G14" s="315"/>
    </row>
    <row r="15" spans="2:7" ht="15.95" customHeight="1">
      <c r="B15" s="314" t="str">
        <f>'Zad. 9'!C6</f>
        <v>Zadanie  9</v>
      </c>
      <c r="C15" s="315">
        <f>'Zad. 9'!F33</f>
        <v>0</v>
      </c>
      <c r="D15" s="315">
        <f t="shared" si="0"/>
        <v>0</v>
      </c>
      <c r="E15" s="315">
        <f>'Zad. 9'!H33</f>
        <v>0</v>
      </c>
      <c r="F15" s="1025">
        <v>2000</v>
      </c>
      <c r="G15" s="315"/>
    </row>
    <row r="16" spans="2:7" ht="15.95" customHeight="1">
      <c r="B16" s="314" t="str">
        <f>'Zad. 10'!C6</f>
        <v>Zadanie  10</v>
      </c>
      <c r="C16" s="315">
        <f>'Zad. 10'!F33</f>
        <v>0</v>
      </c>
      <c r="D16" s="315">
        <f t="shared" si="0"/>
        <v>0</v>
      </c>
      <c r="E16" s="315">
        <f>'Zad. 10'!H33</f>
        <v>0</v>
      </c>
      <c r="F16" s="1025">
        <v>2000</v>
      </c>
      <c r="G16" s="315"/>
    </row>
    <row r="17" spans="2:7" ht="15.95" customHeight="1">
      <c r="B17" s="314" t="str">
        <f>'Zad. 11'!C6</f>
        <v>Zadanie  11</v>
      </c>
      <c r="C17" s="315">
        <f>'Zad. 11'!F38</f>
        <v>0</v>
      </c>
      <c r="D17" s="315">
        <f t="shared" si="0"/>
        <v>0</v>
      </c>
      <c r="E17" s="315">
        <f>'Zad. 11'!H38</f>
        <v>0</v>
      </c>
      <c r="F17" s="1025">
        <v>200</v>
      </c>
      <c r="G17" s="315"/>
    </row>
    <row r="18" spans="2:7" ht="15.95" customHeight="1">
      <c r="B18" s="314" t="str">
        <f>'Zad. 12'!C6</f>
        <v>Zadanie  12</v>
      </c>
      <c r="C18" s="315">
        <f>'Zad. 12'!F18</f>
        <v>0</v>
      </c>
      <c r="D18" s="315">
        <f t="shared" si="0"/>
        <v>0</v>
      </c>
      <c r="E18" s="315">
        <f>'Zad. 12'!H18</f>
        <v>0</v>
      </c>
      <c r="F18" s="1025">
        <v>150</v>
      </c>
      <c r="G18" s="315"/>
    </row>
    <row r="19" spans="2:7" ht="15.95" customHeight="1">
      <c r="B19" s="314" t="str">
        <f>'Zad. 13'!C6</f>
        <v>Zadanie  13</v>
      </c>
      <c r="C19" s="315">
        <f>'Zad. 13'!F19</f>
        <v>0</v>
      </c>
      <c r="D19" s="315">
        <f t="shared" si="0"/>
        <v>0</v>
      </c>
      <c r="E19" s="315">
        <f>'Zad. 13'!H19</f>
        <v>0</v>
      </c>
      <c r="F19" s="1025">
        <v>250</v>
      </c>
      <c r="G19" s="315"/>
    </row>
    <row r="20" spans="2:7" ht="15.95" customHeight="1">
      <c r="B20" s="314" t="str">
        <f>'Zad. 14'!C6</f>
        <v>Zadanie  14</v>
      </c>
      <c r="C20" s="315">
        <f>'Zad. 14'!F12</f>
        <v>0</v>
      </c>
      <c r="D20" s="315">
        <f t="shared" si="0"/>
        <v>0</v>
      </c>
      <c r="E20" s="315">
        <f>'Zad. 14'!H12</f>
        <v>0</v>
      </c>
      <c r="F20" s="1025">
        <v>250</v>
      </c>
      <c r="G20" s="315"/>
    </row>
    <row r="21" spans="2:7" ht="15.95" customHeight="1">
      <c r="B21" s="314" t="str">
        <f>'Zad. 15'!C6</f>
        <v>Zadanie  15</v>
      </c>
      <c r="C21" s="315">
        <f>'Zad. 15'!F21</f>
        <v>0</v>
      </c>
      <c r="D21" s="315">
        <f t="shared" si="0"/>
        <v>0</v>
      </c>
      <c r="E21" s="315">
        <f>'Zad. 15'!H21</f>
        <v>0</v>
      </c>
      <c r="F21" s="1025">
        <v>150</v>
      </c>
      <c r="G21" s="315"/>
    </row>
    <row r="22" spans="2:7" ht="15.95" customHeight="1">
      <c r="B22" s="314" t="str">
        <f>'Zad. 16'!C6</f>
        <v>Zadanie  16</v>
      </c>
      <c r="C22" s="315">
        <f>'Zad. 16'!F35</f>
        <v>0</v>
      </c>
      <c r="D22" s="315">
        <f t="shared" si="0"/>
        <v>0</v>
      </c>
      <c r="E22" s="315">
        <f>'Zad. 16'!H35</f>
        <v>0</v>
      </c>
      <c r="F22" s="1025">
        <v>1300</v>
      </c>
      <c r="G22" s="315"/>
    </row>
    <row r="23" spans="2:7" ht="15.95" customHeight="1">
      <c r="B23" s="314" t="str">
        <f>'Zad. 17'!C6</f>
        <v>Zadanie  17</v>
      </c>
      <c r="C23" s="315">
        <f>'Zad. 17'!F11</f>
        <v>0</v>
      </c>
      <c r="D23" s="315">
        <f t="shared" si="0"/>
        <v>0</v>
      </c>
      <c r="E23" s="315">
        <f>'Zad. 17'!H11</f>
        <v>0</v>
      </c>
      <c r="F23" s="1025">
        <v>50</v>
      </c>
      <c r="G23" s="315"/>
    </row>
    <row r="24" spans="2:7" ht="15.95" customHeight="1">
      <c r="B24" s="314" t="str">
        <f>'Zad. 18'!C6</f>
        <v>Zadanie  18</v>
      </c>
      <c r="C24" s="316">
        <f>'Zad. 18'!F12</f>
        <v>0</v>
      </c>
      <c r="D24" s="315">
        <f t="shared" si="0"/>
        <v>0</v>
      </c>
      <c r="E24" s="316">
        <f>'Zad. 18'!H12</f>
        <v>0</v>
      </c>
      <c r="F24" s="1025">
        <v>100</v>
      </c>
      <c r="G24" s="315"/>
    </row>
    <row r="25" spans="2:7" ht="15.95" customHeight="1">
      <c r="B25" s="314" t="str">
        <f>'Zad. 19'!C6</f>
        <v>Zadanie  19</v>
      </c>
      <c r="C25" s="315">
        <f>'Zad. 19'!F15</f>
        <v>0</v>
      </c>
      <c r="D25" s="315">
        <f t="shared" si="0"/>
        <v>0</v>
      </c>
      <c r="E25" s="315">
        <f>'Zad. 19'!H15</f>
        <v>0</v>
      </c>
      <c r="F25" s="1025">
        <v>1000</v>
      </c>
      <c r="G25" s="315"/>
    </row>
    <row r="26" spans="2:7" ht="15.95" customHeight="1">
      <c r="B26" s="314" t="str">
        <f>'Zad. 20'!C6</f>
        <v>Zadanie  20</v>
      </c>
      <c r="C26" s="315">
        <f>'Zad. 20'!F15</f>
        <v>0</v>
      </c>
      <c r="D26" s="315">
        <f t="shared" si="0"/>
        <v>0</v>
      </c>
      <c r="E26" s="315">
        <f>'Zad. 20'!H15</f>
        <v>0</v>
      </c>
      <c r="F26" s="1025">
        <v>150</v>
      </c>
      <c r="G26" s="315"/>
    </row>
    <row r="27" spans="2:7" ht="15.95" customHeight="1">
      <c r="B27" s="314" t="str">
        <f>'Zad. 21'!E6</f>
        <v>Zadanie  21</v>
      </c>
      <c r="C27" s="315">
        <f>'Zad. 21'!J49</f>
        <v>0</v>
      </c>
      <c r="D27" s="315">
        <f t="shared" si="0"/>
        <v>0</v>
      </c>
      <c r="E27" s="315">
        <f>'Zad. 21'!L49</f>
        <v>0</v>
      </c>
      <c r="F27" s="1025">
        <v>1800</v>
      </c>
      <c r="G27" s="315"/>
    </row>
    <row r="28" spans="2:7" ht="15.95" customHeight="1">
      <c r="B28" s="314" t="str">
        <f>'Zad. 22'!E6</f>
        <v>Zadanie  22</v>
      </c>
      <c r="C28" s="315">
        <f>'Zad. 22'!J33</f>
        <v>0</v>
      </c>
      <c r="D28" s="315">
        <f t="shared" si="0"/>
        <v>0</v>
      </c>
      <c r="E28" s="315">
        <f>'Zad. 22'!L33</f>
        <v>0</v>
      </c>
      <c r="F28" s="1025">
        <v>500</v>
      </c>
      <c r="G28" s="315"/>
    </row>
    <row r="29" spans="2:7" ht="15.95" customHeight="1">
      <c r="B29" s="318" t="str">
        <f>'Zad. 23'!E6</f>
        <v>Zadanie  23</v>
      </c>
      <c r="C29" s="319">
        <f>'Zad. 23'!J21</f>
        <v>0</v>
      </c>
      <c r="D29" s="315">
        <f t="shared" si="0"/>
        <v>0</v>
      </c>
      <c r="E29" s="319">
        <f>'Zad. 23'!L21</f>
        <v>0</v>
      </c>
      <c r="F29" s="1025">
        <v>250</v>
      </c>
      <c r="G29" s="320"/>
    </row>
    <row r="30" spans="2:7" ht="15.95" customHeight="1" thickBot="1">
      <c r="B30" s="321" t="str">
        <f>'Zad. 24'!E6</f>
        <v>Zadanie  24</v>
      </c>
      <c r="C30" s="322">
        <f>'Zad. 24'!J27</f>
        <v>0</v>
      </c>
      <c r="D30" s="322">
        <f t="shared" si="0"/>
        <v>0</v>
      </c>
      <c r="E30" s="322">
        <f>'Zad. 24'!L27</f>
        <v>0</v>
      </c>
      <c r="F30" s="58">
        <v>600</v>
      </c>
      <c r="G30" s="323"/>
    </row>
    <row r="31" spans="2:7" ht="39.950000000000003" customHeight="1" thickTop="1">
      <c r="B31" s="324" t="s">
        <v>7</v>
      </c>
      <c r="C31" s="325">
        <f>SUM(C7:C30)</f>
        <v>0</v>
      </c>
      <c r="D31" s="325">
        <f>SUM(D7:D30)</f>
        <v>0</v>
      </c>
      <c r="E31" s="325">
        <f>SUM(E7:E30)</f>
        <v>0</v>
      </c>
      <c r="F31" s="326">
        <f>SUM(F7:F30)</f>
        <v>20000</v>
      </c>
      <c r="G31" s="326">
        <f>SUM(G7:G30)</f>
        <v>0</v>
      </c>
    </row>
    <row r="33" spans="3:3">
      <c r="C33" s="327"/>
    </row>
  </sheetData>
  <phoneticPr fontId="2" type="noConversion"/>
  <pageMargins left="0.19685039370078741" right="0.19685039370078741" top="0.98425196850393704" bottom="0.19685039370078741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52699-8943-4117-8731-B7D01B9FD218}">
  <dimension ref="A1:J23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F1" s="238"/>
      <c r="J1" s="239" t="s">
        <v>500</v>
      </c>
    </row>
    <row r="2" spans="1:10" ht="24" customHeight="1">
      <c r="B2" s="600" t="s">
        <v>10</v>
      </c>
    </row>
    <row r="3" spans="1:10" ht="12.75" customHeight="1"/>
    <row r="4" spans="1:10" ht="12.75" customHeight="1"/>
    <row r="5" spans="1:10" ht="12.75" customHeight="1">
      <c r="A5" s="329"/>
      <c r="C5" s="456"/>
      <c r="D5" s="722"/>
      <c r="F5" s="723" t="s">
        <v>308</v>
      </c>
      <c r="G5" s="866" t="s">
        <v>321</v>
      </c>
    </row>
    <row r="6" spans="1:10" ht="20.100000000000001" customHeight="1">
      <c r="C6" s="603" t="s">
        <v>27</v>
      </c>
    </row>
    <row r="7" spans="1:10" ht="12.75" customHeight="1" thickBot="1">
      <c r="B7" s="604"/>
    </row>
    <row r="8" spans="1:10" s="567" customFormat="1" ht="44.1" customHeight="1">
      <c r="A8" s="561" t="s">
        <v>14</v>
      </c>
      <c r="B8" s="605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565" t="s">
        <v>19</v>
      </c>
      <c r="J8" s="566" t="s">
        <v>20</v>
      </c>
    </row>
    <row r="9" spans="1:10" s="577" customFormat="1" ht="12.75" customHeight="1" thickBot="1">
      <c r="A9" s="568"/>
      <c r="B9" s="606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311" customFormat="1" ht="24" customHeight="1" thickTop="1" thickBot="1">
      <c r="A10" s="728">
        <v>1</v>
      </c>
      <c r="B10" s="52" t="s">
        <v>282</v>
      </c>
      <c r="C10" s="915" t="s">
        <v>21</v>
      </c>
      <c r="D10" s="2">
        <v>100</v>
      </c>
      <c r="E10" s="3"/>
      <c r="F10" s="725">
        <f>ROUND(E10*D10,2)</f>
        <v>0</v>
      </c>
      <c r="G10" s="705">
        <v>0.08</v>
      </c>
      <c r="H10" s="727">
        <f>ROUND(F10+F10*G10,2)</f>
        <v>0</v>
      </c>
      <c r="I10" s="271"/>
      <c r="J10" s="272"/>
    </row>
    <row r="11" spans="1:10" s="311" customFormat="1" ht="24" customHeight="1" thickTop="1">
      <c r="A11" s="724">
        <v>2</v>
      </c>
      <c r="B11" s="52" t="s">
        <v>281</v>
      </c>
      <c r="C11" s="915" t="s">
        <v>21</v>
      </c>
      <c r="D11" s="2">
        <v>50</v>
      </c>
      <c r="E11" s="53"/>
      <c r="F11" s="725">
        <f t="shared" ref="F11:F12" si="0">ROUND(E11*D11,2)</f>
        <v>0</v>
      </c>
      <c r="G11" s="726">
        <v>0.08</v>
      </c>
      <c r="H11" s="727">
        <f t="shared" ref="H11:H12" si="1">ROUND(F11+F11*G11,2)</f>
        <v>0</v>
      </c>
      <c r="I11" s="271"/>
      <c r="J11" s="272"/>
    </row>
    <row r="12" spans="1:10" s="311" customFormat="1" ht="24" customHeight="1" thickBot="1">
      <c r="A12" s="975">
        <v>3</v>
      </c>
      <c r="B12" s="139" t="s">
        <v>283</v>
      </c>
      <c r="C12" s="976" t="s">
        <v>21</v>
      </c>
      <c r="D12" s="4">
        <v>200</v>
      </c>
      <c r="E12" s="169"/>
      <c r="F12" s="977">
        <f t="shared" si="0"/>
        <v>0</v>
      </c>
      <c r="G12" s="729">
        <v>0.08</v>
      </c>
      <c r="H12" s="978">
        <f t="shared" si="1"/>
        <v>0</v>
      </c>
      <c r="I12" s="979"/>
      <c r="J12" s="980"/>
    </row>
    <row r="13" spans="1:10">
      <c r="A13" s="329"/>
      <c r="C13" s="456"/>
      <c r="D13" s="622"/>
      <c r="E13" s="623"/>
      <c r="F13" s="623"/>
      <c r="G13" s="623"/>
      <c r="H13" s="623"/>
    </row>
    <row r="14" spans="1:10" ht="15.75">
      <c r="D14" s="622"/>
      <c r="E14" s="420" t="s">
        <v>1</v>
      </c>
      <c r="F14" s="420">
        <f>SUM(F11:F12)</f>
        <v>0</v>
      </c>
      <c r="G14" s="624"/>
      <c r="H14" s="420">
        <f>SUM(H11:H12)</f>
        <v>0</v>
      </c>
    </row>
    <row r="17" spans="1:10">
      <c r="B17" s="301" t="s">
        <v>168</v>
      </c>
    </row>
    <row r="18" spans="1:10" ht="12.75" customHeight="1"/>
    <row r="19" spans="1:10" ht="63.95" customHeight="1">
      <c r="B19" s="1042" t="s">
        <v>474</v>
      </c>
      <c r="C19" s="1042"/>
      <c r="D19" s="1042"/>
      <c r="E19" s="1042"/>
      <c r="F19" s="1042"/>
      <c r="G19" s="1042"/>
      <c r="H19" s="1042"/>
      <c r="I19" s="1042"/>
      <c r="J19" s="1042"/>
    </row>
    <row r="20" spans="1:10" s="242" customFormat="1">
      <c r="A20" s="236"/>
      <c r="B20" s="236"/>
      <c r="C20" s="241"/>
      <c r="D20" s="236"/>
      <c r="G20" s="241"/>
    </row>
    <row r="21" spans="1:10" s="242" customFormat="1" ht="63.95" customHeight="1">
      <c r="A21" s="236"/>
      <c r="B21" s="1040" t="s">
        <v>475</v>
      </c>
      <c r="C21" s="1041"/>
      <c r="D21" s="1041"/>
      <c r="E21" s="1041"/>
      <c r="F21" s="1041"/>
      <c r="G21" s="1041"/>
      <c r="H21" s="1041"/>
      <c r="I21" s="1041"/>
      <c r="J21" s="1041"/>
    </row>
    <row r="22" spans="1:10" s="242" customFormat="1">
      <c r="A22" s="236"/>
      <c r="B22" s="236"/>
      <c r="C22" s="241"/>
      <c r="D22" s="236"/>
      <c r="G22" s="241"/>
    </row>
    <row r="23" spans="1:10" s="242" customFormat="1" ht="48" customHeight="1">
      <c r="A23" s="236"/>
      <c r="B23" s="1040" t="s">
        <v>476</v>
      </c>
      <c r="C23" s="1041"/>
      <c r="D23" s="1041"/>
      <c r="E23" s="1041"/>
      <c r="F23" s="1041"/>
      <c r="G23" s="1041"/>
      <c r="H23" s="1041"/>
      <c r="I23" s="1041"/>
      <c r="J23" s="1041"/>
    </row>
  </sheetData>
  <mergeCells count="3">
    <mergeCell ref="B21:J21"/>
    <mergeCell ref="B19:J19"/>
    <mergeCell ref="B23:J23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7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F1" s="238"/>
      <c r="J1" s="239" t="s">
        <v>501</v>
      </c>
    </row>
    <row r="2" spans="1:10" ht="24" customHeight="1">
      <c r="B2" s="328" t="s">
        <v>10</v>
      </c>
    </row>
    <row r="3" spans="1:10" ht="12.75" customHeight="1"/>
    <row r="4" spans="1:10" ht="12.75" customHeight="1"/>
    <row r="5" spans="1:10" ht="12.75" customHeight="1">
      <c r="F5" s="723" t="s">
        <v>23</v>
      </c>
      <c r="G5" s="866" t="s">
        <v>24</v>
      </c>
    </row>
    <row r="6" spans="1:10" ht="20.100000000000001" customHeight="1">
      <c r="B6" s="603"/>
      <c r="C6" s="603" t="s">
        <v>194</v>
      </c>
    </row>
    <row r="7" spans="1:10" ht="12.75" customHeight="1" thickBot="1"/>
    <row r="8" spans="1:10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344" t="s">
        <v>19</v>
      </c>
      <c r="J8" s="345" t="s">
        <v>20</v>
      </c>
    </row>
    <row r="9" spans="1:10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632"/>
    </row>
    <row r="10" spans="1:10" s="623" customFormat="1" ht="24" customHeight="1" thickTop="1">
      <c r="A10" s="669">
        <v>1</v>
      </c>
      <c r="B10" s="227" t="s">
        <v>236</v>
      </c>
      <c r="C10" s="822" t="s">
        <v>21</v>
      </c>
      <c r="D10" s="5">
        <v>1000</v>
      </c>
      <c r="E10" s="6"/>
      <c r="F10" s="634">
        <f t="shared" ref="F10:F16" si="0">E10*D10</f>
        <v>0</v>
      </c>
      <c r="G10" s="950">
        <v>0.08</v>
      </c>
      <c r="H10" s="951">
        <f t="shared" ref="H10:H16" si="1">ROUND(F10+F10*G10,2)</f>
        <v>0</v>
      </c>
      <c r="I10" s="952"/>
      <c r="J10" s="829"/>
    </row>
    <row r="11" spans="1:10" s="623" customFormat="1" ht="24" customHeight="1">
      <c r="A11" s="646">
        <v>2</v>
      </c>
      <c r="B11" s="230" t="s">
        <v>231</v>
      </c>
      <c r="C11" s="953" t="s">
        <v>21</v>
      </c>
      <c r="D11" s="2">
        <v>500</v>
      </c>
      <c r="E11" s="6"/>
      <c r="F11" s="268">
        <f t="shared" si="0"/>
        <v>0</v>
      </c>
      <c r="G11" s="954">
        <v>0.08</v>
      </c>
      <c r="H11" s="951">
        <f t="shared" si="1"/>
        <v>0</v>
      </c>
      <c r="I11" s="955"/>
      <c r="J11" s="829"/>
    </row>
    <row r="12" spans="1:10" s="623" customFormat="1" ht="24" customHeight="1">
      <c r="A12" s="646">
        <v>3</v>
      </c>
      <c r="B12" s="231" t="s">
        <v>238</v>
      </c>
      <c r="C12" s="822" t="s">
        <v>21</v>
      </c>
      <c r="D12" s="2">
        <v>1500</v>
      </c>
      <c r="E12" s="6"/>
      <c r="F12" s="268">
        <f t="shared" si="0"/>
        <v>0</v>
      </c>
      <c r="G12" s="954">
        <v>0.08</v>
      </c>
      <c r="H12" s="951">
        <f t="shared" si="1"/>
        <v>0</v>
      </c>
      <c r="I12" s="956"/>
      <c r="J12" s="829"/>
    </row>
    <row r="13" spans="1:10" s="623" customFormat="1" ht="24" customHeight="1">
      <c r="A13" s="646">
        <v>4</v>
      </c>
      <c r="B13" s="232" t="s">
        <v>237</v>
      </c>
      <c r="C13" s="957" t="s">
        <v>21</v>
      </c>
      <c r="D13" s="7">
        <v>1500</v>
      </c>
      <c r="E13" s="8"/>
      <c r="F13" s="281">
        <f t="shared" si="0"/>
        <v>0</v>
      </c>
      <c r="G13" s="954">
        <v>0.08</v>
      </c>
      <c r="H13" s="958">
        <f t="shared" si="1"/>
        <v>0</v>
      </c>
      <c r="I13" s="959"/>
      <c r="J13" s="847"/>
    </row>
    <row r="14" spans="1:10" s="623" customFormat="1" ht="24" customHeight="1">
      <c r="A14" s="646">
        <v>5</v>
      </c>
      <c r="B14" s="233" t="s">
        <v>208</v>
      </c>
      <c r="C14" s="960" t="s">
        <v>21</v>
      </c>
      <c r="D14" s="234">
        <v>1500</v>
      </c>
      <c r="E14" s="8"/>
      <c r="F14" s="961">
        <f t="shared" si="0"/>
        <v>0</v>
      </c>
      <c r="G14" s="954">
        <v>0.08</v>
      </c>
      <c r="H14" s="962">
        <f t="shared" si="1"/>
        <v>0</v>
      </c>
      <c r="I14" s="963"/>
      <c r="J14" s="964"/>
    </row>
    <row r="15" spans="1:10" s="623" customFormat="1" ht="24" customHeight="1">
      <c r="A15" s="646">
        <v>6</v>
      </c>
      <c r="B15" s="233" t="s">
        <v>263</v>
      </c>
      <c r="C15" s="960" t="s">
        <v>21</v>
      </c>
      <c r="D15" s="234">
        <v>500</v>
      </c>
      <c r="E15" s="8"/>
      <c r="F15" s="961">
        <f t="shared" si="0"/>
        <v>0</v>
      </c>
      <c r="G15" s="954">
        <v>0.08</v>
      </c>
      <c r="H15" s="962">
        <f t="shared" si="1"/>
        <v>0</v>
      </c>
      <c r="I15" s="963"/>
      <c r="J15" s="964"/>
    </row>
    <row r="16" spans="1:10" s="302" customFormat="1" ht="24" customHeight="1" thickBot="1">
      <c r="A16" s="965">
        <v>7</v>
      </c>
      <c r="B16" s="143" t="s">
        <v>30</v>
      </c>
      <c r="C16" s="859" t="s">
        <v>21</v>
      </c>
      <c r="D16" s="9">
        <v>500</v>
      </c>
      <c r="E16" s="10"/>
      <c r="F16" s="966">
        <f t="shared" si="0"/>
        <v>0</v>
      </c>
      <c r="G16" s="967">
        <v>0.08</v>
      </c>
      <c r="H16" s="968">
        <f t="shared" si="1"/>
        <v>0</v>
      </c>
      <c r="I16" s="969"/>
      <c r="J16" s="970"/>
    </row>
    <row r="17" spans="2:10">
      <c r="D17" s="622"/>
      <c r="E17" s="971"/>
      <c r="F17" s="623"/>
      <c r="G17" s="623"/>
      <c r="H17" s="623"/>
      <c r="I17" s="949"/>
      <c r="J17" s="949"/>
    </row>
    <row r="18" spans="2:10" ht="15.75">
      <c r="D18" s="622"/>
      <c r="E18" s="420" t="s">
        <v>1</v>
      </c>
      <c r="F18" s="645">
        <f>SUM(F10:F16)</f>
        <v>0</v>
      </c>
      <c r="G18" s="624"/>
      <c r="H18" s="645">
        <f>SUM(H10:H16)</f>
        <v>0</v>
      </c>
    </row>
    <row r="19" spans="2:10" ht="12.75" customHeight="1">
      <c r="E19" s="972"/>
      <c r="I19" s="973"/>
      <c r="J19" s="973"/>
    </row>
    <row r="20" spans="2:10">
      <c r="B20" s="639"/>
    </row>
    <row r="21" spans="2:10">
      <c r="B21" s="301" t="s">
        <v>44</v>
      </c>
    </row>
    <row r="22" spans="2:10">
      <c r="B22" s="639"/>
    </row>
    <row r="23" spans="2:10" ht="63.95" customHeight="1">
      <c r="B23" s="1042" t="s">
        <v>469</v>
      </c>
      <c r="C23" s="1042"/>
      <c r="D23" s="1042"/>
      <c r="E23" s="1042"/>
      <c r="F23" s="1042"/>
      <c r="G23" s="1042"/>
      <c r="H23" s="1042"/>
      <c r="I23" s="1042"/>
      <c r="J23" s="1042"/>
    </row>
    <row r="24" spans="2:10" ht="12.75" customHeight="1">
      <c r="B24" s="974"/>
      <c r="C24" s="974"/>
      <c r="D24" s="974"/>
      <c r="E24" s="974"/>
      <c r="F24" s="974"/>
      <c r="G24" s="974"/>
      <c r="H24" s="974"/>
      <c r="I24" s="974"/>
      <c r="J24" s="974"/>
    </row>
    <row r="25" spans="2:10" ht="87" customHeight="1">
      <c r="B25" s="1042" t="s">
        <v>470</v>
      </c>
      <c r="C25" s="1042"/>
      <c r="D25" s="1042"/>
      <c r="E25" s="1042"/>
      <c r="F25" s="1042"/>
      <c r="G25" s="1042"/>
      <c r="H25" s="1042"/>
      <c r="I25" s="1042"/>
      <c r="J25" s="1042"/>
    </row>
    <row r="27" spans="2:10" ht="63.95" customHeight="1">
      <c r="B27" s="1042" t="s">
        <v>471</v>
      </c>
      <c r="C27" s="1042"/>
      <c r="D27" s="1042"/>
      <c r="E27" s="1042"/>
      <c r="F27" s="1042"/>
      <c r="G27" s="1042"/>
      <c r="H27" s="1042"/>
      <c r="I27" s="1042"/>
      <c r="J27" s="1042"/>
    </row>
    <row r="28" spans="2:10">
      <c r="B28" s="639"/>
    </row>
    <row r="29" spans="2:10" ht="63.95" customHeight="1">
      <c r="B29" s="1042" t="s">
        <v>472</v>
      </c>
      <c r="C29" s="1042"/>
      <c r="D29" s="1042"/>
      <c r="E29" s="1042"/>
      <c r="F29" s="1042"/>
      <c r="G29" s="1042"/>
      <c r="H29" s="1042"/>
      <c r="I29" s="1042"/>
      <c r="J29" s="1042"/>
    </row>
    <row r="31" spans="2:10" ht="72" customHeight="1">
      <c r="B31" s="1042" t="s">
        <v>473</v>
      </c>
      <c r="C31" s="1042"/>
      <c r="D31" s="1042"/>
      <c r="E31" s="1042"/>
      <c r="F31" s="1042"/>
      <c r="G31" s="1042"/>
      <c r="H31" s="1042"/>
      <c r="I31" s="1042"/>
      <c r="J31" s="1042"/>
    </row>
  </sheetData>
  <sortState xmlns:xlrd2="http://schemas.microsoft.com/office/spreadsheetml/2017/richdata2" ref="A11:J16">
    <sortCondition ref="B10"/>
  </sortState>
  <mergeCells count="5">
    <mergeCell ref="B25:J25"/>
    <mergeCell ref="B31:J31"/>
    <mergeCell ref="B23:J23"/>
    <mergeCell ref="B27:J27"/>
    <mergeCell ref="B29:J29"/>
  </mergeCells>
  <phoneticPr fontId="2" type="noConversion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456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J1" s="239" t="s">
        <v>503</v>
      </c>
    </row>
    <row r="2" spans="1:10" ht="24" customHeight="1">
      <c r="B2" s="600" t="s">
        <v>10</v>
      </c>
    </row>
    <row r="3" spans="1:10" ht="12.75" customHeight="1"/>
    <row r="4" spans="1:10" ht="12.75" customHeight="1"/>
    <row r="5" spans="1:10" ht="12.75" customHeight="1">
      <c r="F5" s="723" t="s">
        <v>23</v>
      </c>
      <c r="G5" s="866" t="s">
        <v>24</v>
      </c>
    </row>
    <row r="6" spans="1:10" ht="20.100000000000001" customHeight="1">
      <c r="C6" s="668" t="s">
        <v>33</v>
      </c>
      <c r="F6" s="560"/>
    </row>
    <row r="7" spans="1:10" ht="12.75" customHeight="1" thickBot="1">
      <c r="B7" s="604"/>
    </row>
    <row r="8" spans="1:10" ht="44.1" customHeight="1">
      <c r="A8" s="561" t="s">
        <v>14</v>
      </c>
      <c r="B8" s="605" t="s">
        <v>15</v>
      </c>
      <c r="C8" s="249" t="s">
        <v>16</v>
      </c>
      <c r="D8" s="249" t="s">
        <v>17</v>
      </c>
      <c r="E8" s="562" t="s">
        <v>2</v>
      </c>
      <c r="F8" s="563" t="s">
        <v>3</v>
      </c>
      <c r="G8" s="564" t="s">
        <v>0</v>
      </c>
      <c r="H8" s="563" t="s">
        <v>18</v>
      </c>
      <c r="I8" s="938" t="s">
        <v>19</v>
      </c>
      <c r="J8" s="566" t="s">
        <v>20</v>
      </c>
    </row>
    <row r="9" spans="1:10" s="939" customFormat="1" ht="12.75" customHeight="1" thickBot="1">
      <c r="A9" s="568"/>
      <c r="B9" s="606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576"/>
    </row>
    <row r="10" spans="1:10" s="311" customFormat="1" ht="36" customHeight="1" thickTop="1" thickBot="1">
      <c r="A10" s="940">
        <v>1</v>
      </c>
      <c r="B10" s="858" t="s">
        <v>468</v>
      </c>
      <c r="C10" s="941" t="s">
        <v>26</v>
      </c>
      <c r="D10" s="942">
        <v>1000</v>
      </c>
      <c r="E10" s="861"/>
      <c r="F10" s="943">
        <f>ROUND(D10*E10,2)</f>
        <v>0</v>
      </c>
      <c r="G10" s="944">
        <v>0.08</v>
      </c>
      <c r="H10" s="945">
        <f>ROUND(F10+F10*G10,2)</f>
        <v>0</v>
      </c>
      <c r="I10" s="946"/>
      <c r="J10" s="947"/>
    </row>
    <row r="12" spans="1:10" ht="16.5">
      <c r="C12" s="237"/>
      <c r="D12" s="948"/>
      <c r="E12" s="418" t="s">
        <v>1</v>
      </c>
      <c r="F12" s="420">
        <f>SUM(F10:F10)</f>
        <v>0</v>
      </c>
      <c r="G12" s="624"/>
      <c r="H12" s="420">
        <f>SUM(H10:H10)</f>
        <v>0</v>
      </c>
      <c r="I12" s="949"/>
      <c r="J12" s="949"/>
    </row>
    <row r="15" spans="1:10" s="242" customFormat="1">
      <c r="A15" s="236"/>
      <c r="B15" s="301" t="s">
        <v>44</v>
      </c>
      <c r="C15" s="241"/>
      <c r="D15" s="236"/>
      <c r="G15" s="241"/>
    </row>
    <row r="16" spans="1:10" ht="12.75" customHeight="1"/>
    <row r="17" spans="2:10" ht="96" customHeight="1">
      <c r="B17" s="1042" t="s">
        <v>502</v>
      </c>
      <c r="C17" s="1041"/>
      <c r="D17" s="1041"/>
      <c r="E17" s="1041"/>
      <c r="F17" s="1041"/>
      <c r="G17" s="1041"/>
      <c r="H17" s="1041"/>
      <c r="I17" s="1041"/>
      <c r="J17" s="1041"/>
    </row>
  </sheetData>
  <mergeCells count="1">
    <mergeCell ref="B17:J17"/>
  </mergeCells>
  <pageMargins left="0.39370078740157483" right="0.39370078740157483" top="0.98425196850393704" bottom="0.59055118110236227" header="0.51181102362204722" footer="0.51181102362204722"/>
  <pageSetup paperSize="9" scale="9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7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456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F1" s="238"/>
      <c r="J1" s="239" t="s">
        <v>504</v>
      </c>
    </row>
    <row r="2" spans="1:10" ht="24" customHeight="1">
      <c r="B2" s="328" t="s">
        <v>10</v>
      </c>
    </row>
    <row r="3" spans="1:10" ht="12.75" customHeight="1"/>
    <row r="4" spans="1:10" ht="12.75" customHeight="1"/>
    <row r="5" spans="1:10" ht="12.75" customHeight="1">
      <c r="F5" s="601" t="s">
        <v>31</v>
      </c>
      <c r="G5" s="602" t="s">
        <v>32</v>
      </c>
    </row>
    <row r="6" spans="1:10" ht="20.100000000000001" customHeight="1">
      <c r="B6" s="603"/>
      <c r="C6" s="603" t="s">
        <v>37</v>
      </c>
    </row>
    <row r="7" spans="1:10" ht="12.75" customHeight="1" thickBot="1"/>
    <row r="8" spans="1:10" s="567" customFormat="1" ht="44.1" customHeight="1">
      <c r="A8" s="907" t="s">
        <v>14</v>
      </c>
      <c r="B8" s="908" t="s">
        <v>15</v>
      </c>
      <c r="C8" s="909" t="s">
        <v>16</v>
      </c>
      <c r="D8" s="909" t="s">
        <v>17</v>
      </c>
      <c r="E8" s="910" t="s">
        <v>2</v>
      </c>
      <c r="F8" s="911" t="s">
        <v>3</v>
      </c>
      <c r="G8" s="912" t="s">
        <v>0</v>
      </c>
      <c r="H8" s="911" t="s">
        <v>18</v>
      </c>
      <c r="I8" s="913" t="s">
        <v>19</v>
      </c>
      <c r="J8" s="914" t="s">
        <v>20</v>
      </c>
    </row>
    <row r="9" spans="1:10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702"/>
      <c r="J9" s="632"/>
    </row>
    <row r="10" spans="1:10" ht="24" customHeight="1" thickTop="1" thickBot="1">
      <c r="A10" s="669">
        <v>1</v>
      </c>
      <c r="B10" s="197" t="s">
        <v>323</v>
      </c>
      <c r="C10" s="915" t="s">
        <v>251</v>
      </c>
      <c r="D10" s="11">
        <v>400</v>
      </c>
      <c r="E10" s="12"/>
      <c r="F10" s="916">
        <f t="shared" ref="F10:F19" si="0">ROUND(D10*E10,2)</f>
        <v>0</v>
      </c>
      <c r="G10" s="917">
        <v>0.08</v>
      </c>
      <c r="H10" s="875">
        <f t="shared" ref="H10:H19" si="1">ROUND(F10+F10*G10,2)</f>
        <v>0</v>
      </c>
      <c r="I10" s="918"/>
      <c r="J10" s="919"/>
    </row>
    <row r="11" spans="1:10" s="311" customFormat="1" ht="24" customHeight="1" thickTop="1">
      <c r="A11" s="669">
        <v>2</v>
      </c>
      <c r="B11" s="227" t="s">
        <v>322</v>
      </c>
      <c r="C11" s="915" t="s">
        <v>251</v>
      </c>
      <c r="D11" s="13">
        <v>1000</v>
      </c>
      <c r="E11" s="12"/>
      <c r="F11" s="916">
        <f t="shared" si="0"/>
        <v>0</v>
      </c>
      <c r="G11" s="920">
        <v>0.08</v>
      </c>
      <c r="H11" s="875">
        <f t="shared" si="1"/>
        <v>0</v>
      </c>
      <c r="I11" s="921"/>
      <c r="J11" s="880"/>
    </row>
    <row r="12" spans="1:10" ht="24" customHeight="1">
      <c r="A12" s="669">
        <v>3</v>
      </c>
      <c r="B12" s="228" t="s">
        <v>156</v>
      </c>
      <c r="C12" s="922" t="s">
        <v>21</v>
      </c>
      <c r="D12" s="14">
        <v>1000</v>
      </c>
      <c r="E12" s="15"/>
      <c r="F12" s="916">
        <f t="shared" si="0"/>
        <v>0</v>
      </c>
      <c r="G12" s="917">
        <v>0.08</v>
      </c>
      <c r="H12" s="875">
        <f t="shared" si="1"/>
        <v>0</v>
      </c>
      <c r="I12" s="923"/>
      <c r="J12" s="880"/>
    </row>
    <row r="13" spans="1:10" ht="24" customHeight="1">
      <c r="A13" s="669">
        <v>4</v>
      </c>
      <c r="B13" s="228" t="s">
        <v>261</v>
      </c>
      <c r="C13" s="922" t="s">
        <v>21</v>
      </c>
      <c r="D13" s="14">
        <v>120</v>
      </c>
      <c r="E13" s="15"/>
      <c r="F13" s="916">
        <f t="shared" si="0"/>
        <v>0</v>
      </c>
      <c r="G13" s="917">
        <v>0.08</v>
      </c>
      <c r="H13" s="875">
        <f t="shared" si="1"/>
        <v>0</v>
      </c>
      <c r="I13" s="923"/>
      <c r="J13" s="880"/>
    </row>
    <row r="14" spans="1:10" ht="24" customHeight="1">
      <c r="A14" s="669">
        <v>5</v>
      </c>
      <c r="B14" s="228" t="s">
        <v>36</v>
      </c>
      <c r="C14" s="922" t="s">
        <v>21</v>
      </c>
      <c r="D14" s="14">
        <v>400</v>
      </c>
      <c r="E14" s="15"/>
      <c r="F14" s="916">
        <f t="shared" si="0"/>
        <v>0</v>
      </c>
      <c r="G14" s="917">
        <v>0.08</v>
      </c>
      <c r="H14" s="875">
        <f t="shared" si="1"/>
        <v>0</v>
      </c>
      <c r="I14" s="923"/>
      <c r="J14" s="880"/>
    </row>
    <row r="15" spans="1:10" ht="24" customHeight="1">
      <c r="A15" s="669">
        <v>6</v>
      </c>
      <c r="B15" s="229" t="s">
        <v>35</v>
      </c>
      <c r="C15" s="924" t="s">
        <v>21</v>
      </c>
      <c r="D15" s="14">
        <v>100</v>
      </c>
      <c r="E15" s="15"/>
      <c r="F15" s="925">
        <f t="shared" si="0"/>
        <v>0</v>
      </c>
      <c r="G15" s="917">
        <v>0.08</v>
      </c>
      <c r="H15" s="893">
        <f t="shared" si="1"/>
        <v>0</v>
      </c>
      <c r="I15" s="918"/>
      <c r="J15" s="926"/>
    </row>
    <row r="16" spans="1:10" ht="24" customHeight="1">
      <c r="A16" s="669">
        <v>7</v>
      </c>
      <c r="B16" s="52" t="s">
        <v>348</v>
      </c>
      <c r="C16" s="927" t="s">
        <v>21</v>
      </c>
      <c r="D16" s="14">
        <v>63</v>
      </c>
      <c r="E16" s="15"/>
      <c r="F16" s="925">
        <f t="shared" si="0"/>
        <v>0</v>
      </c>
      <c r="G16" s="917">
        <v>0.08</v>
      </c>
      <c r="H16" s="928">
        <f t="shared" si="1"/>
        <v>0</v>
      </c>
      <c r="I16" s="923"/>
      <c r="J16" s="929"/>
    </row>
    <row r="17" spans="1:10" ht="24" customHeight="1">
      <c r="A17" s="669">
        <v>8</v>
      </c>
      <c r="B17" s="52" t="s">
        <v>324</v>
      </c>
      <c r="C17" s="927" t="s">
        <v>21</v>
      </c>
      <c r="D17" s="14">
        <v>100</v>
      </c>
      <c r="E17" s="15"/>
      <c r="F17" s="925">
        <f t="shared" si="0"/>
        <v>0</v>
      </c>
      <c r="G17" s="917">
        <v>0.08</v>
      </c>
      <c r="H17" s="928">
        <f t="shared" si="1"/>
        <v>0</v>
      </c>
      <c r="I17" s="923"/>
      <c r="J17" s="929"/>
    </row>
    <row r="18" spans="1:10" ht="24" customHeight="1">
      <c r="A18" s="669">
        <v>9</v>
      </c>
      <c r="B18" s="52" t="s">
        <v>34</v>
      </c>
      <c r="C18" s="927" t="s">
        <v>21</v>
      </c>
      <c r="D18" s="14">
        <v>200</v>
      </c>
      <c r="E18" s="15"/>
      <c r="F18" s="925">
        <f t="shared" si="0"/>
        <v>0</v>
      </c>
      <c r="G18" s="917">
        <v>0.08</v>
      </c>
      <c r="H18" s="928">
        <f t="shared" si="1"/>
        <v>0</v>
      </c>
      <c r="I18" s="923"/>
      <c r="J18" s="930"/>
    </row>
    <row r="19" spans="1:10" ht="24" customHeight="1" thickBot="1">
      <c r="A19" s="682">
        <v>10</v>
      </c>
      <c r="B19" s="139" t="s">
        <v>155</v>
      </c>
      <c r="C19" s="931" t="s">
        <v>21</v>
      </c>
      <c r="D19" s="16">
        <v>700</v>
      </c>
      <c r="E19" s="17"/>
      <c r="F19" s="932">
        <f t="shared" si="0"/>
        <v>0</v>
      </c>
      <c r="G19" s="933">
        <v>0.08</v>
      </c>
      <c r="H19" s="934">
        <f t="shared" si="1"/>
        <v>0</v>
      </c>
      <c r="I19" s="935"/>
      <c r="J19" s="936"/>
    </row>
    <row r="20" spans="1:10" ht="14.1" customHeight="1">
      <c r="A20" s="329"/>
      <c r="B20" s="556"/>
      <c r="C20" s="456"/>
      <c r="D20" s="937"/>
      <c r="E20" s="723"/>
      <c r="H20" s="723"/>
      <c r="I20" s="906"/>
      <c r="J20" s="893"/>
    </row>
    <row r="21" spans="1:10" ht="15.75">
      <c r="E21" s="418" t="s">
        <v>1</v>
      </c>
      <c r="F21" s="420">
        <f>SUM(F10:F19)</f>
        <v>0</v>
      </c>
      <c r="G21" s="624"/>
      <c r="H21" s="420">
        <f>SUM(H10:H19)</f>
        <v>0</v>
      </c>
      <c r="I21" s="906"/>
      <c r="J21" s="893"/>
    </row>
    <row r="22" spans="1:10">
      <c r="I22" s="906"/>
      <c r="J22" s="893"/>
    </row>
    <row r="23" spans="1:10">
      <c r="I23" s="906"/>
      <c r="J23" s="893"/>
    </row>
    <row r="24" spans="1:10">
      <c r="I24" s="906"/>
      <c r="J24" s="893"/>
    </row>
    <row r="25" spans="1:10">
      <c r="I25" s="906"/>
      <c r="J25" s="893"/>
    </row>
    <row r="26" spans="1:10">
      <c r="I26" s="906"/>
      <c r="J26" s="893"/>
    </row>
    <row r="27" spans="1:10">
      <c r="I27" s="906"/>
      <c r="J27" s="893"/>
    </row>
    <row r="28" spans="1:10">
      <c r="I28" s="906"/>
      <c r="J28" s="893"/>
    </row>
    <row r="29" spans="1:10">
      <c r="I29" s="906"/>
      <c r="J29" s="893"/>
    </row>
    <row r="30" spans="1:10">
      <c r="I30" s="906"/>
      <c r="J30" s="893"/>
    </row>
  </sheetData>
  <phoneticPr fontId="2" type="noConversion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5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456" customWidth="1"/>
    <col min="8" max="8" width="14.7109375" style="237" customWidth="1"/>
    <col min="9" max="9" width="16.7109375" style="237" customWidth="1"/>
    <col min="10" max="10" width="12.7109375" style="237" customWidth="1"/>
    <col min="11" max="16384" width="9.140625" style="237"/>
  </cols>
  <sheetData>
    <row r="1" spans="1:10" ht="12.75" customHeight="1">
      <c r="B1" s="237"/>
      <c r="F1" s="238"/>
      <c r="J1" s="239" t="s">
        <v>505</v>
      </c>
    </row>
    <row r="2" spans="1:10" ht="24" customHeight="1">
      <c r="B2" s="328" t="s">
        <v>10</v>
      </c>
    </row>
    <row r="3" spans="1:10" ht="12.75" customHeight="1">
      <c r="B3" s="237"/>
    </row>
    <row r="4" spans="1:10" ht="12.75" customHeight="1">
      <c r="B4" s="237"/>
      <c r="F4" s="865"/>
    </row>
    <row r="5" spans="1:10" ht="12.75" customHeight="1">
      <c r="B5" s="237"/>
      <c r="F5" s="723" t="s">
        <v>268</v>
      </c>
      <c r="G5" s="866" t="s">
        <v>267</v>
      </c>
    </row>
    <row r="6" spans="1:10" ht="20.100000000000001" customHeight="1">
      <c r="B6" s="603"/>
      <c r="C6" s="603" t="s">
        <v>195</v>
      </c>
    </row>
    <row r="7" spans="1:10" ht="12.75" customHeight="1" thickBot="1">
      <c r="B7" s="237"/>
    </row>
    <row r="8" spans="1:10" s="567" customFormat="1" ht="44.1" customHeight="1">
      <c r="A8" s="626" t="s">
        <v>14</v>
      </c>
      <c r="B8" s="750" t="s">
        <v>15</v>
      </c>
      <c r="C8" s="751" t="s">
        <v>16</v>
      </c>
      <c r="D8" s="752" t="s">
        <v>17</v>
      </c>
      <c r="E8" s="753" t="s">
        <v>2</v>
      </c>
      <c r="F8" s="629" t="s">
        <v>3</v>
      </c>
      <c r="G8" s="630" t="s">
        <v>0</v>
      </c>
      <c r="H8" s="629" t="s">
        <v>18</v>
      </c>
      <c r="I8" s="867" t="s">
        <v>19</v>
      </c>
      <c r="J8" s="345" t="s">
        <v>20</v>
      </c>
    </row>
    <row r="9" spans="1:10" s="311" customFormat="1" ht="12.75" customHeight="1" thickBot="1">
      <c r="A9" s="754"/>
      <c r="B9" s="755"/>
      <c r="C9" s="755"/>
      <c r="D9" s="756"/>
      <c r="E9" s="757" t="s">
        <v>4</v>
      </c>
      <c r="F9" s="758" t="s">
        <v>4</v>
      </c>
      <c r="G9" s="759" t="s">
        <v>5</v>
      </c>
      <c r="H9" s="760" t="s">
        <v>4</v>
      </c>
      <c r="I9" s="761"/>
      <c r="J9" s="762"/>
    </row>
    <row r="10" spans="1:10" s="577" customFormat="1" ht="36" customHeight="1" thickTop="1">
      <c r="A10" s="868">
        <v>1</v>
      </c>
      <c r="B10" s="216" t="s">
        <v>243</v>
      </c>
      <c r="C10" s="217" t="s">
        <v>21</v>
      </c>
      <c r="D10" s="18">
        <v>60</v>
      </c>
      <c r="E10" s="19"/>
      <c r="F10" s="869">
        <f t="shared" ref="F10:F36" si="0">ROUND(D10*E10,2)</f>
        <v>0</v>
      </c>
      <c r="G10" s="870">
        <v>0.08</v>
      </c>
      <c r="H10" s="871">
        <f t="shared" ref="H10:H26" si="1">ROUND(F10+F10*G10,2)</f>
        <v>0</v>
      </c>
      <c r="I10" s="872"/>
      <c r="J10" s="873"/>
    </row>
    <row r="11" spans="1:10" s="311" customFormat="1" ht="24" customHeight="1">
      <c r="A11" s="646">
        <v>2</v>
      </c>
      <c r="B11" s="170" t="s">
        <v>240</v>
      </c>
      <c r="C11" s="218" t="s">
        <v>21</v>
      </c>
      <c r="D11" s="20">
        <v>4</v>
      </c>
      <c r="E11" s="3"/>
      <c r="F11" s="670">
        <f t="shared" si="0"/>
        <v>0</v>
      </c>
      <c r="G11" s="874">
        <v>0.08</v>
      </c>
      <c r="H11" s="875">
        <f t="shared" si="1"/>
        <v>0</v>
      </c>
      <c r="I11" s="876"/>
      <c r="J11" s="877"/>
    </row>
    <row r="12" spans="1:10" s="311" customFormat="1" ht="24" customHeight="1">
      <c r="A12" s="646">
        <v>3</v>
      </c>
      <c r="B12" s="52" t="s">
        <v>159</v>
      </c>
      <c r="C12" s="211" t="s">
        <v>375</v>
      </c>
      <c r="D12" s="2">
        <v>160</v>
      </c>
      <c r="E12" s="12"/>
      <c r="F12" s="825">
        <f t="shared" si="0"/>
        <v>0</v>
      </c>
      <c r="G12" s="878">
        <v>0.08</v>
      </c>
      <c r="H12" s="875">
        <f t="shared" si="1"/>
        <v>0</v>
      </c>
      <c r="I12" s="879"/>
      <c r="J12" s="880"/>
    </row>
    <row r="13" spans="1:10" s="311" customFormat="1" ht="24" customHeight="1">
      <c r="A13" s="646">
        <v>4</v>
      </c>
      <c r="B13" s="52" t="s">
        <v>158</v>
      </c>
      <c r="C13" s="211" t="s">
        <v>376</v>
      </c>
      <c r="D13" s="2">
        <v>2</v>
      </c>
      <c r="E13" s="12"/>
      <c r="F13" s="825">
        <f t="shared" si="0"/>
        <v>0</v>
      </c>
      <c r="G13" s="878">
        <v>0.08</v>
      </c>
      <c r="H13" s="875">
        <f t="shared" si="1"/>
        <v>0</v>
      </c>
      <c r="I13" s="879"/>
      <c r="J13" s="880"/>
    </row>
    <row r="14" spans="1:10" s="311" customFormat="1" ht="24" customHeight="1">
      <c r="A14" s="646">
        <v>5</v>
      </c>
      <c r="B14" s="52" t="s">
        <v>43</v>
      </c>
      <c r="C14" s="219" t="s">
        <v>21</v>
      </c>
      <c r="D14" s="21">
        <v>2500</v>
      </c>
      <c r="E14" s="12"/>
      <c r="F14" s="881">
        <f t="shared" si="0"/>
        <v>0</v>
      </c>
      <c r="G14" s="878">
        <v>0.08</v>
      </c>
      <c r="H14" s="882">
        <f t="shared" si="1"/>
        <v>0</v>
      </c>
      <c r="I14" s="883"/>
      <c r="J14" s="884"/>
    </row>
    <row r="15" spans="1:10" s="311" customFormat="1" ht="24" customHeight="1">
      <c r="A15" s="646">
        <v>6</v>
      </c>
      <c r="B15" s="52" t="s">
        <v>377</v>
      </c>
      <c r="C15" s="219" t="s">
        <v>21</v>
      </c>
      <c r="D15" s="21">
        <v>27000</v>
      </c>
      <c r="E15" s="22"/>
      <c r="F15" s="881">
        <f t="shared" si="0"/>
        <v>0</v>
      </c>
      <c r="G15" s="878">
        <v>0.08</v>
      </c>
      <c r="H15" s="882">
        <f t="shared" si="1"/>
        <v>0</v>
      </c>
      <c r="I15" s="883"/>
      <c r="J15" s="884"/>
    </row>
    <row r="16" spans="1:10" s="311" customFormat="1" ht="24" customHeight="1">
      <c r="A16" s="646">
        <v>7</v>
      </c>
      <c r="B16" s="52" t="s">
        <v>325</v>
      </c>
      <c r="C16" s="220" t="s">
        <v>21</v>
      </c>
      <c r="D16" s="23">
        <v>4400</v>
      </c>
      <c r="E16" s="12"/>
      <c r="F16" s="825">
        <f t="shared" si="0"/>
        <v>0</v>
      </c>
      <c r="G16" s="878">
        <v>0.23</v>
      </c>
      <c r="H16" s="875">
        <f t="shared" si="1"/>
        <v>0</v>
      </c>
      <c r="I16" s="879"/>
      <c r="J16" s="880"/>
    </row>
    <row r="17" spans="1:10" s="311" customFormat="1" ht="24" customHeight="1">
      <c r="A17" s="646">
        <v>8</v>
      </c>
      <c r="B17" s="52" t="s">
        <v>326</v>
      </c>
      <c r="C17" s="211" t="s">
        <v>21</v>
      </c>
      <c r="D17" s="193">
        <v>1500</v>
      </c>
      <c r="E17" s="12"/>
      <c r="F17" s="825">
        <f t="shared" si="0"/>
        <v>0</v>
      </c>
      <c r="G17" s="878">
        <v>0.23</v>
      </c>
      <c r="H17" s="875">
        <f t="shared" si="1"/>
        <v>0</v>
      </c>
      <c r="I17" s="879"/>
      <c r="J17" s="880"/>
    </row>
    <row r="18" spans="1:10" s="311" customFormat="1" ht="24" customHeight="1">
      <c r="A18" s="646">
        <v>9</v>
      </c>
      <c r="B18" s="52" t="s">
        <v>327</v>
      </c>
      <c r="C18" s="211" t="s">
        <v>21</v>
      </c>
      <c r="D18" s="221">
        <v>2800</v>
      </c>
      <c r="E18" s="12"/>
      <c r="F18" s="825">
        <f t="shared" si="0"/>
        <v>0</v>
      </c>
      <c r="G18" s="878">
        <v>0.23</v>
      </c>
      <c r="H18" s="875">
        <f t="shared" si="1"/>
        <v>0</v>
      </c>
      <c r="I18" s="879"/>
      <c r="J18" s="880"/>
    </row>
    <row r="19" spans="1:10" s="311" customFormat="1" ht="24" customHeight="1">
      <c r="A19" s="646">
        <v>10</v>
      </c>
      <c r="B19" s="52" t="s">
        <v>351</v>
      </c>
      <c r="C19" s="211" t="s">
        <v>21</v>
      </c>
      <c r="D19" s="2">
        <v>9000</v>
      </c>
      <c r="E19" s="12"/>
      <c r="F19" s="825">
        <f t="shared" si="0"/>
        <v>0</v>
      </c>
      <c r="G19" s="878">
        <v>0.08</v>
      </c>
      <c r="H19" s="875">
        <f t="shared" si="1"/>
        <v>0</v>
      </c>
      <c r="I19" s="879"/>
      <c r="J19" s="880"/>
    </row>
    <row r="20" spans="1:10" s="311" customFormat="1" ht="24" customHeight="1">
      <c r="A20" s="646">
        <v>11</v>
      </c>
      <c r="B20" s="52" t="s">
        <v>244</v>
      </c>
      <c r="C20" s="220" t="s">
        <v>21</v>
      </c>
      <c r="D20" s="24">
        <v>2000</v>
      </c>
      <c r="E20" s="12"/>
      <c r="F20" s="825">
        <f t="shared" si="0"/>
        <v>0</v>
      </c>
      <c r="G20" s="878">
        <v>0.08</v>
      </c>
      <c r="H20" s="875">
        <f t="shared" si="1"/>
        <v>0</v>
      </c>
      <c r="I20" s="879"/>
      <c r="J20" s="880"/>
    </row>
    <row r="21" spans="1:10" s="311" customFormat="1" ht="24" customHeight="1">
      <c r="A21" s="646">
        <v>12</v>
      </c>
      <c r="B21" s="52" t="s">
        <v>241</v>
      </c>
      <c r="C21" s="220" t="s">
        <v>21</v>
      </c>
      <c r="D21" s="24">
        <v>1040</v>
      </c>
      <c r="E21" s="12"/>
      <c r="F21" s="825">
        <f t="shared" si="0"/>
        <v>0</v>
      </c>
      <c r="G21" s="878">
        <v>0.08</v>
      </c>
      <c r="H21" s="875">
        <f t="shared" si="1"/>
        <v>0</v>
      </c>
      <c r="I21" s="879"/>
      <c r="J21" s="880"/>
    </row>
    <row r="22" spans="1:10" s="311" customFormat="1" ht="24" customHeight="1">
      <c r="A22" s="646">
        <v>13</v>
      </c>
      <c r="B22" s="52" t="s">
        <v>242</v>
      </c>
      <c r="C22" s="211" t="s">
        <v>21</v>
      </c>
      <c r="D22" s="24">
        <v>500</v>
      </c>
      <c r="E22" s="12"/>
      <c r="F22" s="825">
        <f t="shared" si="0"/>
        <v>0</v>
      </c>
      <c r="G22" s="878">
        <v>0.08</v>
      </c>
      <c r="H22" s="875">
        <f t="shared" si="1"/>
        <v>0</v>
      </c>
      <c r="I22" s="879"/>
      <c r="J22" s="880"/>
    </row>
    <row r="23" spans="1:10" s="311" customFormat="1" ht="24" customHeight="1">
      <c r="A23" s="646">
        <v>14</v>
      </c>
      <c r="B23" s="52" t="s">
        <v>252</v>
      </c>
      <c r="C23" s="222" t="s">
        <v>157</v>
      </c>
      <c r="D23" s="23">
        <v>260</v>
      </c>
      <c r="E23" s="12"/>
      <c r="F23" s="825">
        <f t="shared" si="0"/>
        <v>0</v>
      </c>
      <c r="G23" s="878">
        <v>0.08</v>
      </c>
      <c r="H23" s="875">
        <f t="shared" si="1"/>
        <v>0</v>
      </c>
      <c r="I23" s="879"/>
      <c r="J23" s="880"/>
    </row>
    <row r="24" spans="1:10" s="311" customFormat="1" ht="36" customHeight="1">
      <c r="A24" s="646">
        <v>15</v>
      </c>
      <c r="B24" s="52" t="s">
        <v>221</v>
      </c>
      <c r="C24" s="223" t="s">
        <v>21</v>
      </c>
      <c r="D24" s="25">
        <v>30</v>
      </c>
      <c r="E24" s="12"/>
      <c r="F24" s="825">
        <f t="shared" si="0"/>
        <v>0</v>
      </c>
      <c r="G24" s="878">
        <v>0.08</v>
      </c>
      <c r="H24" s="885">
        <f t="shared" si="1"/>
        <v>0</v>
      </c>
      <c r="I24" s="886"/>
      <c r="J24" s="887"/>
    </row>
    <row r="25" spans="1:10" s="311" customFormat="1" ht="36" customHeight="1">
      <c r="A25" s="646">
        <v>16</v>
      </c>
      <c r="B25" s="52" t="s">
        <v>262</v>
      </c>
      <c r="C25" s="223" t="s">
        <v>21</v>
      </c>
      <c r="D25" s="26">
        <v>50</v>
      </c>
      <c r="E25" s="12"/>
      <c r="F25" s="825">
        <f t="shared" si="0"/>
        <v>0</v>
      </c>
      <c r="G25" s="878">
        <v>0.08</v>
      </c>
      <c r="H25" s="885">
        <f t="shared" si="1"/>
        <v>0</v>
      </c>
      <c r="I25" s="886"/>
      <c r="J25" s="887"/>
    </row>
    <row r="26" spans="1:10" s="311" customFormat="1" ht="36" customHeight="1">
      <c r="A26" s="646">
        <v>17</v>
      </c>
      <c r="B26" s="52" t="s">
        <v>279</v>
      </c>
      <c r="C26" s="223" t="s">
        <v>280</v>
      </c>
      <c r="D26" s="25">
        <v>500</v>
      </c>
      <c r="E26" s="12"/>
      <c r="F26" s="825">
        <f t="shared" si="0"/>
        <v>0</v>
      </c>
      <c r="G26" s="878">
        <v>0.08</v>
      </c>
      <c r="H26" s="885">
        <f t="shared" si="1"/>
        <v>0</v>
      </c>
      <c r="I26" s="888"/>
      <c r="J26" s="889"/>
    </row>
    <row r="27" spans="1:10" s="311" customFormat="1" ht="24" customHeight="1">
      <c r="A27" s="646">
        <v>18</v>
      </c>
      <c r="B27" s="52" t="s">
        <v>239</v>
      </c>
      <c r="C27" s="211" t="s">
        <v>21</v>
      </c>
      <c r="D27" s="20">
        <v>1200</v>
      </c>
      <c r="E27" s="12"/>
      <c r="F27" s="825">
        <f t="shared" si="0"/>
        <v>0</v>
      </c>
      <c r="G27" s="878">
        <v>0.08</v>
      </c>
      <c r="H27" s="875">
        <f>ROUND(F27+F27*G27,2)</f>
        <v>0</v>
      </c>
      <c r="I27" s="890"/>
      <c r="J27" s="891"/>
    </row>
    <row r="28" spans="1:10" s="311" customFormat="1" ht="24" customHeight="1">
      <c r="A28" s="646">
        <v>19</v>
      </c>
      <c r="B28" s="52" t="s">
        <v>328</v>
      </c>
      <c r="C28" s="211" t="s">
        <v>21</v>
      </c>
      <c r="D28" s="24">
        <v>1000</v>
      </c>
      <c r="E28" s="12"/>
      <c r="F28" s="825">
        <f t="shared" si="0"/>
        <v>0</v>
      </c>
      <c r="G28" s="878">
        <v>0.08</v>
      </c>
      <c r="H28" s="875">
        <f>ROUND(F28+F28*G28,2)</f>
        <v>0</v>
      </c>
      <c r="I28" s="890"/>
      <c r="J28" s="891"/>
    </row>
    <row r="29" spans="1:10" s="311" customFormat="1" ht="24" customHeight="1">
      <c r="A29" s="646">
        <v>20</v>
      </c>
      <c r="B29" s="204" t="s">
        <v>309</v>
      </c>
      <c r="C29" s="224" t="s">
        <v>21</v>
      </c>
      <c r="D29" s="2">
        <v>10</v>
      </c>
      <c r="E29" s="27"/>
      <c r="F29" s="825">
        <f t="shared" si="0"/>
        <v>0</v>
      </c>
      <c r="G29" s="892">
        <v>0.08</v>
      </c>
      <c r="H29" s="875">
        <f>ROUND(F29+F29*G29,2)</f>
        <v>0</v>
      </c>
      <c r="I29" s="894"/>
      <c r="J29" s="895"/>
    </row>
    <row r="30" spans="1:10" s="311" customFormat="1" ht="24" customHeight="1">
      <c r="A30" s="646">
        <v>21</v>
      </c>
      <c r="B30" s="204" t="s">
        <v>40</v>
      </c>
      <c r="C30" s="225" t="s">
        <v>21</v>
      </c>
      <c r="D30" s="2">
        <v>200</v>
      </c>
      <c r="E30" s="27"/>
      <c r="F30" s="825">
        <f t="shared" si="0"/>
        <v>0</v>
      </c>
      <c r="G30" s="892">
        <v>0.08</v>
      </c>
      <c r="H30" s="896">
        <f t="shared" ref="H30:H36" si="2">ROUND(F30+F30*G30,2)</f>
        <v>0</v>
      </c>
      <c r="I30" s="890"/>
      <c r="J30" s="891"/>
    </row>
    <row r="31" spans="1:10" s="311" customFormat="1" ht="24" customHeight="1">
      <c r="A31" s="646">
        <v>22</v>
      </c>
      <c r="B31" s="204" t="s">
        <v>42</v>
      </c>
      <c r="C31" s="224" t="s">
        <v>21</v>
      </c>
      <c r="D31" s="2">
        <v>1000</v>
      </c>
      <c r="E31" s="27"/>
      <c r="F31" s="825">
        <f t="shared" si="0"/>
        <v>0</v>
      </c>
      <c r="G31" s="892">
        <v>0.08</v>
      </c>
      <c r="H31" s="893">
        <f t="shared" si="2"/>
        <v>0</v>
      </c>
      <c r="I31" s="890"/>
      <c r="J31" s="891"/>
    </row>
    <row r="32" spans="1:10" s="311" customFormat="1" ht="24" customHeight="1">
      <c r="A32" s="646">
        <v>23</v>
      </c>
      <c r="B32" s="204" t="s">
        <v>41</v>
      </c>
      <c r="C32" s="225" t="s">
        <v>21</v>
      </c>
      <c r="D32" s="2">
        <v>1000</v>
      </c>
      <c r="E32" s="27"/>
      <c r="F32" s="825">
        <f t="shared" si="0"/>
        <v>0</v>
      </c>
      <c r="G32" s="892">
        <v>0.08</v>
      </c>
      <c r="H32" s="896">
        <f t="shared" si="2"/>
        <v>0</v>
      </c>
      <c r="I32" s="890"/>
      <c r="J32" s="891"/>
    </row>
    <row r="33" spans="1:10" s="311" customFormat="1" ht="36" customHeight="1">
      <c r="A33" s="646">
        <v>24</v>
      </c>
      <c r="B33" s="204" t="s">
        <v>160</v>
      </c>
      <c r="C33" s="224" t="s">
        <v>21</v>
      </c>
      <c r="D33" s="2">
        <v>5000</v>
      </c>
      <c r="E33" s="27"/>
      <c r="F33" s="825">
        <f t="shared" si="0"/>
        <v>0</v>
      </c>
      <c r="G33" s="892">
        <v>0.08</v>
      </c>
      <c r="H33" s="893">
        <f t="shared" si="2"/>
        <v>0</v>
      </c>
      <c r="I33" s="890"/>
      <c r="J33" s="891"/>
    </row>
    <row r="34" spans="1:10" s="311" customFormat="1" ht="24" customHeight="1">
      <c r="A34" s="646">
        <v>25</v>
      </c>
      <c r="B34" s="204" t="s">
        <v>39</v>
      </c>
      <c r="C34" s="225" t="s">
        <v>376</v>
      </c>
      <c r="D34" s="2">
        <v>66</v>
      </c>
      <c r="E34" s="27"/>
      <c r="F34" s="825">
        <f t="shared" si="0"/>
        <v>0</v>
      </c>
      <c r="G34" s="892">
        <v>0.08</v>
      </c>
      <c r="H34" s="896">
        <f t="shared" si="2"/>
        <v>0</v>
      </c>
      <c r="I34" s="890"/>
      <c r="J34" s="891"/>
    </row>
    <row r="35" spans="1:10" s="311" customFormat="1" ht="24" customHeight="1">
      <c r="A35" s="646">
        <v>26</v>
      </c>
      <c r="B35" s="52" t="s">
        <v>38</v>
      </c>
      <c r="C35" s="213" t="s">
        <v>21</v>
      </c>
      <c r="D35" s="28">
        <v>700</v>
      </c>
      <c r="E35" s="27"/>
      <c r="F35" s="825">
        <f t="shared" si="0"/>
        <v>0</v>
      </c>
      <c r="G35" s="897">
        <v>0.08</v>
      </c>
      <c r="H35" s="898">
        <f t="shared" si="2"/>
        <v>0</v>
      </c>
      <c r="I35" s="899"/>
      <c r="J35" s="891"/>
    </row>
    <row r="36" spans="1:10" s="311" customFormat="1" ht="24" customHeight="1" thickBot="1">
      <c r="A36" s="900">
        <v>27</v>
      </c>
      <c r="B36" s="54" t="s">
        <v>230</v>
      </c>
      <c r="C36" s="226" t="s">
        <v>21</v>
      </c>
      <c r="D36" s="29">
        <v>50</v>
      </c>
      <c r="E36" s="30"/>
      <c r="F36" s="901">
        <f t="shared" si="0"/>
        <v>0</v>
      </c>
      <c r="G36" s="902">
        <v>0.08</v>
      </c>
      <c r="H36" s="903">
        <f t="shared" si="2"/>
        <v>0</v>
      </c>
      <c r="I36" s="904"/>
      <c r="J36" s="905"/>
    </row>
    <row r="37" spans="1:10">
      <c r="I37" s="906"/>
      <c r="J37" s="893"/>
    </row>
    <row r="38" spans="1:10" ht="15.75">
      <c r="E38" s="418" t="s">
        <v>1</v>
      </c>
      <c r="F38" s="420">
        <f>SUM(F11:F36)</f>
        <v>0</v>
      </c>
      <c r="G38" s="624"/>
      <c r="H38" s="420">
        <f>SUM(H11:H36)</f>
        <v>0</v>
      </c>
    </row>
    <row r="41" spans="1:10" s="242" customFormat="1">
      <c r="A41" s="236"/>
      <c r="B41" s="301" t="s">
        <v>44</v>
      </c>
      <c r="C41" s="241"/>
      <c r="D41" s="236"/>
      <c r="G41" s="241"/>
    </row>
    <row r="43" spans="1:10" ht="114.75" customHeight="1">
      <c r="B43" s="1043" t="s">
        <v>462</v>
      </c>
      <c r="C43" s="1044"/>
      <c r="D43" s="1045"/>
      <c r="E43" s="1044"/>
      <c r="F43" s="1044"/>
      <c r="G43" s="1046"/>
      <c r="H43" s="1044"/>
      <c r="I43" s="1044"/>
      <c r="J43" s="1044"/>
    </row>
    <row r="44" spans="1:10" ht="12.75" customHeight="1">
      <c r="B44" s="1043"/>
      <c r="C44" s="1044"/>
      <c r="D44" s="1045"/>
      <c r="E44" s="1044"/>
      <c r="F44" s="1044"/>
      <c r="G44" s="1046"/>
      <c r="H44" s="1044"/>
      <c r="I44" s="1044"/>
      <c r="J44" s="1044"/>
    </row>
    <row r="45" spans="1:10" ht="72" customHeight="1">
      <c r="B45" s="1043" t="s">
        <v>463</v>
      </c>
      <c r="C45" s="1044"/>
      <c r="D45" s="1045"/>
      <c r="E45" s="1044"/>
      <c r="F45" s="1044"/>
      <c r="G45" s="1046"/>
      <c r="H45" s="1044"/>
      <c r="I45" s="1044"/>
      <c r="J45" s="1044"/>
    </row>
    <row r="46" spans="1:10" ht="12.75" customHeight="1">
      <c r="B46" s="1043"/>
      <c r="C46" s="1044"/>
      <c r="D46" s="1045"/>
      <c r="E46" s="1044"/>
      <c r="F46" s="1044"/>
      <c r="G46" s="1046"/>
      <c r="H46" s="1044"/>
      <c r="I46" s="1044"/>
      <c r="J46" s="1044"/>
    </row>
    <row r="47" spans="1:10" ht="84" customHeight="1">
      <c r="B47" s="1043" t="s">
        <v>464</v>
      </c>
      <c r="C47" s="1044"/>
      <c r="D47" s="1045"/>
      <c r="E47" s="1044"/>
      <c r="F47" s="1044"/>
      <c r="G47" s="1046"/>
      <c r="H47" s="1044"/>
      <c r="I47" s="1044"/>
      <c r="J47" s="1044"/>
    </row>
    <row r="48" spans="1:10" ht="12.75" customHeight="1">
      <c r="B48" s="1043"/>
      <c r="C48" s="1044"/>
      <c r="D48" s="1045"/>
      <c r="E48" s="1044"/>
      <c r="F48" s="1044"/>
      <c r="G48" s="1046"/>
      <c r="H48" s="1044"/>
      <c r="I48" s="1044"/>
      <c r="J48" s="1044"/>
    </row>
    <row r="49" spans="2:10" ht="72" customHeight="1">
      <c r="B49" s="1047" t="s">
        <v>515</v>
      </c>
      <c r="C49" s="1047"/>
      <c r="D49" s="1047"/>
      <c r="E49" s="1047"/>
      <c r="F49" s="1047"/>
      <c r="G49" s="1047"/>
      <c r="H49" s="1047"/>
      <c r="I49" s="1047"/>
      <c r="J49" s="1047"/>
    </row>
    <row r="51" spans="2:10" ht="72" customHeight="1">
      <c r="B51" s="1043" t="s">
        <v>465</v>
      </c>
      <c r="C51" s="1044"/>
      <c r="D51" s="1045"/>
      <c r="E51" s="1044"/>
      <c r="F51" s="1044"/>
      <c r="G51" s="1046"/>
      <c r="H51" s="1044"/>
      <c r="I51" s="1044"/>
      <c r="J51" s="1044"/>
    </row>
    <row r="52" spans="2:10" ht="12.75" customHeight="1">
      <c r="B52" s="1043"/>
      <c r="C52" s="1044"/>
      <c r="D52" s="1045"/>
      <c r="E52" s="1044"/>
      <c r="F52" s="1044"/>
      <c r="G52" s="1046"/>
      <c r="H52" s="1044"/>
      <c r="I52" s="1044"/>
      <c r="J52" s="1044"/>
    </row>
    <row r="53" spans="2:10" ht="114.75" customHeight="1">
      <c r="B53" s="1043" t="s">
        <v>466</v>
      </c>
      <c r="C53" s="1044"/>
      <c r="D53" s="1045"/>
      <c r="E53" s="1044"/>
      <c r="F53" s="1044"/>
      <c r="G53" s="1046"/>
      <c r="H53" s="1044"/>
      <c r="I53" s="1044"/>
      <c r="J53" s="1044"/>
    </row>
    <row r="54" spans="2:10" ht="12.75" customHeight="1">
      <c r="B54" s="1043"/>
      <c r="C54" s="1044"/>
      <c r="D54" s="1045"/>
      <c r="E54" s="1044"/>
      <c r="F54" s="1044"/>
      <c r="G54" s="1046"/>
      <c r="H54" s="1044"/>
      <c r="I54" s="1044"/>
      <c r="J54" s="1044"/>
    </row>
    <row r="55" spans="2:10" ht="72" customHeight="1">
      <c r="B55" s="1043" t="s">
        <v>467</v>
      </c>
      <c r="C55" s="1044"/>
      <c r="D55" s="1045"/>
      <c r="E55" s="1044"/>
      <c r="F55" s="1044"/>
      <c r="G55" s="1046"/>
      <c r="H55" s="1044"/>
      <c r="I55" s="1044"/>
      <c r="J55" s="1044"/>
    </row>
  </sheetData>
  <sortState xmlns:xlrd2="http://schemas.microsoft.com/office/spreadsheetml/2017/richdata2" ref="A10:J36">
    <sortCondition ref="B8"/>
  </sortState>
  <mergeCells count="12">
    <mergeCell ref="B55:J55"/>
    <mergeCell ref="B51:J51"/>
    <mergeCell ref="B49:J49"/>
    <mergeCell ref="B48:J48"/>
    <mergeCell ref="B43:J43"/>
    <mergeCell ref="B46:J46"/>
    <mergeCell ref="B54:J54"/>
    <mergeCell ref="B44:J44"/>
    <mergeCell ref="B47:J47"/>
    <mergeCell ref="B45:J45"/>
    <mergeCell ref="B53:J53"/>
    <mergeCell ref="B52:J52"/>
  </mergeCells>
  <phoneticPr fontId="2" type="noConversion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237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F1" s="238"/>
      <c r="J1" s="239" t="s">
        <v>506</v>
      </c>
    </row>
    <row r="2" spans="1:10" ht="24" customHeight="1">
      <c r="B2" s="600" t="s">
        <v>10</v>
      </c>
    </row>
    <row r="3" spans="1:10" ht="12.75" customHeight="1"/>
    <row r="4" spans="1:10" ht="12.75" customHeight="1"/>
    <row r="5" spans="1:10" ht="12.75" customHeight="1">
      <c r="F5" s="601" t="s">
        <v>255</v>
      </c>
      <c r="G5" s="602" t="s">
        <v>256</v>
      </c>
    </row>
    <row r="6" spans="1:10" ht="20.100000000000001" customHeight="1">
      <c r="C6" s="603" t="s">
        <v>47</v>
      </c>
    </row>
    <row r="7" spans="1:10" ht="12.75" customHeight="1" thickBot="1">
      <c r="B7" s="820"/>
    </row>
    <row r="8" spans="1:10" s="567" customFormat="1" ht="44.1" customHeight="1">
      <c r="A8" s="626" t="s">
        <v>14</v>
      </c>
      <c r="B8" s="605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344" t="s">
        <v>19</v>
      </c>
      <c r="J8" s="345" t="s">
        <v>20</v>
      </c>
    </row>
    <row r="9" spans="1:10" s="577" customFormat="1" ht="12.75" customHeight="1" thickBot="1">
      <c r="A9" s="631"/>
      <c r="B9" s="606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575"/>
      <c r="J9" s="632"/>
    </row>
    <row r="10" spans="1:10" s="311" customFormat="1" ht="24" customHeight="1" thickTop="1">
      <c r="A10" s="703">
        <v>1</v>
      </c>
      <c r="B10" s="821" t="s">
        <v>196</v>
      </c>
      <c r="C10" s="822" t="s">
        <v>21</v>
      </c>
      <c r="D10" s="823">
        <v>10000</v>
      </c>
      <c r="E10" s="824"/>
      <c r="F10" s="825">
        <f t="shared" ref="F10:F30" si="0">ROUND(E10*D10,2)</f>
        <v>0</v>
      </c>
      <c r="G10" s="826">
        <v>0.08</v>
      </c>
      <c r="H10" s="827">
        <f t="shared" ref="H10:H20" si="1">ROUND(F10+F10*G10,2)</f>
        <v>0</v>
      </c>
      <c r="I10" s="828"/>
      <c r="J10" s="829"/>
    </row>
    <row r="11" spans="1:10" s="311" customFormat="1" ht="24" customHeight="1">
      <c r="A11" s="830">
        <v>2</v>
      </c>
      <c r="B11" s="831" t="s">
        <v>197</v>
      </c>
      <c r="C11" s="832" t="s">
        <v>21</v>
      </c>
      <c r="D11" s="823">
        <v>25000</v>
      </c>
      <c r="E11" s="824"/>
      <c r="F11" s="825">
        <f>ROUND(E11*D11,2)</f>
        <v>0</v>
      </c>
      <c r="G11" s="740">
        <v>0.08</v>
      </c>
      <c r="H11" s="827">
        <f>ROUND(F11+F11*G11,2)</f>
        <v>0</v>
      </c>
      <c r="I11" s="828"/>
      <c r="J11" s="829"/>
    </row>
    <row r="12" spans="1:10" s="311" customFormat="1" ht="24" customHeight="1">
      <c r="A12" s="830">
        <v>3</v>
      </c>
      <c r="B12" s="831" t="s">
        <v>198</v>
      </c>
      <c r="C12" s="832" t="s">
        <v>21</v>
      </c>
      <c r="D12" s="823">
        <v>6000</v>
      </c>
      <c r="E12" s="824"/>
      <c r="F12" s="825">
        <f t="shared" si="0"/>
        <v>0</v>
      </c>
      <c r="G12" s="740">
        <v>0.08</v>
      </c>
      <c r="H12" s="827">
        <f t="shared" si="1"/>
        <v>0</v>
      </c>
      <c r="I12" s="833"/>
      <c r="J12" s="829"/>
    </row>
    <row r="13" spans="1:10" s="311" customFormat="1" ht="24" customHeight="1">
      <c r="A13" s="830">
        <v>4</v>
      </c>
      <c r="B13" s="831" t="s">
        <v>199</v>
      </c>
      <c r="C13" s="834" t="s">
        <v>21</v>
      </c>
      <c r="D13" s="823">
        <v>3000</v>
      </c>
      <c r="E13" s="824"/>
      <c r="F13" s="825">
        <f t="shared" si="0"/>
        <v>0</v>
      </c>
      <c r="G13" s="740">
        <v>0.08</v>
      </c>
      <c r="H13" s="827">
        <f t="shared" si="1"/>
        <v>0</v>
      </c>
      <c r="I13" s="833"/>
      <c r="J13" s="835"/>
    </row>
    <row r="14" spans="1:10" s="311" customFormat="1" ht="24" customHeight="1">
      <c r="A14" s="830">
        <v>5</v>
      </c>
      <c r="B14" s="831" t="s">
        <v>200</v>
      </c>
      <c r="C14" s="836" t="s">
        <v>21</v>
      </c>
      <c r="D14" s="837">
        <v>20000</v>
      </c>
      <c r="E14" s="824"/>
      <c r="F14" s="825">
        <f t="shared" si="0"/>
        <v>0</v>
      </c>
      <c r="G14" s="740">
        <v>0.08</v>
      </c>
      <c r="H14" s="827">
        <f t="shared" si="1"/>
        <v>0</v>
      </c>
      <c r="I14" s="833"/>
      <c r="J14" s="838"/>
    </row>
    <row r="15" spans="1:10" s="311" customFormat="1" ht="24" customHeight="1">
      <c r="A15" s="830">
        <v>6</v>
      </c>
      <c r="B15" s="831" t="s">
        <v>201</v>
      </c>
      <c r="C15" s="836" t="s">
        <v>21</v>
      </c>
      <c r="D15" s="837">
        <v>6000</v>
      </c>
      <c r="E15" s="839"/>
      <c r="F15" s="825">
        <f t="shared" si="0"/>
        <v>0</v>
      </c>
      <c r="G15" s="740">
        <v>0.08</v>
      </c>
      <c r="H15" s="827">
        <f t="shared" si="1"/>
        <v>0</v>
      </c>
      <c r="I15" s="840"/>
      <c r="J15" s="835"/>
    </row>
    <row r="16" spans="1:10" s="311" customFormat="1" ht="24" customHeight="1">
      <c r="A16" s="830">
        <v>7</v>
      </c>
      <c r="B16" s="831" t="s">
        <v>253</v>
      </c>
      <c r="C16" s="832" t="s">
        <v>21</v>
      </c>
      <c r="D16" s="841">
        <v>700</v>
      </c>
      <c r="E16" s="839"/>
      <c r="F16" s="825">
        <f t="shared" si="0"/>
        <v>0</v>
      </c>
      <c r="G16" s="740">
        <v>0.08</v>
      </c>
      <c r="H16" s="827">
        <f t="shared" si="1"/>
        <v>0</v>
      </c>
      <c r="I16" s="840"/>
      <c r="J16" s="835"/>
    </row>
    <row r="17" spans="1:10" s="311" customFormat="1" ht="36" customHeight="1">
      <c r="A17" s="830">
        <v>8</v>
      </c>
      <c r="B17" s="831" t="s">
        <v>202</v>
      </c>
      <c r="C17" s="842" t="s">
        <v>21</v>
      </c>
      <c r="D17" s="843">
        <v>3000</v>
      </c>
      <c r="E17" s="839"/>
      <c r="F17" s="825">
        <f>ROUND(E17*D17,2)</f>
        <v>0</v>
      </c>
      <c r="G17" s="740">
        <v>0.08</v>
      </c>
      <c r="H17" s="827">
        <f>ROUND(F17+F17*G17,2)</f>
        <v>0</v>
      </c>
      <c r="I17" s="840"/>
      <c r="J17" s="835"/>
    </row>
    <row r="18" spans="1:10" s="311" customFormat="1" ht="36" customHeight="1">
      <c r="A18" s="830">
        <v>9</v>
      </c>
      <c r="B18" s="831" t="s">
        <v>214</v>
      </c>
      <c r="C18" s="842" t="s">
        <v>21</v>
      </c>
      <c r="D18" s="843">
        <v>4000</v>
      </c>
      <c r="E18" s="839"/>
      <c r="F18" s="825">
        <f>ROUND(E18*D18,2)</f>
        <v>0</v>
      </c>
      <c r="G18" s="740">
        <v>0.08</v>
      </c>
      <c r="H18" s="827">
        <f>ROUND(F18+F18*G18,2)</f>
        <v>0</v>
      </c>
      <c r="I18" s="840"/>
      <c r="J18" s="835"/>
    </row>
    <row r="19" spans="1:10" s="311" customFormat="1" ht="24" customHeight="1">
      <c r="A19" s="830">
        <v>10</v>
      </c>
      <c r="B19" s="831" t="s">
        <v>203</v>
      </c>
      <c r="C19" s="842" t="s">
        <v>21</v>
      </c>
      <c r="D19" s="843">
        <v>3500</v>
      </c>
      <c r="E19" s="839"/>
      <c r="F19" s="825">
        <f t="shared" si="0"/>
        <v>0</v>
      </c>
      <c r="G19" s="740">
        <v>0.08</v>
      </c>
      <c r="H19" s="827">
        <f t="shared" si="1"/>
        <v>0</v>
      </c>
      <c r="I19" s="840"/>
      <c r="J19" s="835"/>
    </row>
    <row r="20" spans="1:10" s="311" customFormat="1" ht="36" customHeight="1">
      <c r="A20" s="830">
        <v>11</v>
      </c>
      <c r="B20" s="831" t="s">
        <v>353</v>
      </c>
      <c r="C20" s="842" t="s">
        <v>21</v>
      </c>
      <c r="D20" s="843">
        <v>400</v>
      </c>
      <c r="E20" s="839"/>
      <c r="F20" s="825">
        <f t="shared" si="0"/>
        <v>0</v>
      </c>
      <c r="G20" s="740">
        <v>0.08</v>
      </c>
      <c r="H20" s="827">
        <f t="shared" si="1"/>
        <v>0</v>
      </c>
      <c r="I20" s="840"/>
      <c r="J20" s="835"/>
    </row>
    <row r="21" spans="1:10" s="311" customFormat="1" ht="24" customHeight="1">
      <c r="A21" s="830">
        <v>12</v>
      </c>
      <c r="B21" s="831" t="s">
        <v>204</v>
      </c>
      <c r="C21" s="842" t="s">
        <v>21</v>
      </c>
      <c r="D21" s="843">
        <v>3000</v>
      </c>
      <c r="E21" s="839"/>
      <c r="F21" s="825">
        <f t="shared" si="0"/>
        <v>0</v>
      </c>
      <c r="G21" s="740">
        <v>0.08</v>
      </c>
      <c r="H21" s="827">
        <f>ROUND(F21+F21*G21,2)</f>
        <v>0</v>
      </c>
      <c r="I21" s="840"/>
      <c r="J21" s="835"/>
    </row>
    <row r="22" spans="1:10" s="311" customFormat="1" ht="24" customHeight="1">
      <c r="A22" s="830">
        <v>13</v>
      </c>
      <c r="B22" s="831" t="s">
        <v>215</v>
      </c>
      <c r="C22" s="842" t="s">
        <v>21</v>
      </c>
      <c r="D22" s="843">
        <v>100</v>
      </c>
      <c r="E22" s="839"/>
      <c r="F22" s="825">
        <f t="shared" si="0"/>
        <v>0</v>
      </c>
      <c r="G22" s="740">
        <v>0.08</v>
      </c>
      <c r="H22" s="827">
        <f t="shared" ref="H22:H30" si="2">ROUND(F22+F22*G22,2)</f>
        <v>0</v>
      </c>
      <c r="I22" s="840"/>
      <c r="J22" s="835"/>
    </row>
    <row r="23" spans="1:10" s="311" customFormat="1" ht="24" customHeight="1">
      <c r="A23" s="830">
        <v>14</v>
      </c>
      <c r="B23" s="831" t="s">
        <v>205</v>
      </c>
      <c r="C23" s="842" t="s">
        <v>21</v>
      </c>
      <c r="D23" s="843">
        <v>100</v>
      </c>
      <c r="E23" s="839"/>
      <c r="F23" s="825">
        <f t="shared" si="0"/>
        <v>0</v>
      </c>
      <c r="G23" s="740">
        <v>0.08</v>
      </c>
      <c r="H23" s="827">
        <f t="shared" si="2"/>
        <v>0</v>
      </c>
      <c r="I23" s="840"/>
      <c r="J23" s="835"/>
    </row>
    <row r="24" spans="1:10" s="311" customFormat="1" ht="24" customHeight="1">
      <c r="A24" s="830">
        <v>15</v>
      </c>
      <c r="B24" s="831" t="s">
        <v>216</v>
      </c>
      <c r="C24" s="842" t="s">
        <v>21</v>
      </c>
      <c r="D24" s="843">
        <v>1000</v>
      </c>
      <c r="E24" s="839"/>
      <c r="F24" s="825">
        <f t="shared" si="0"/>
        <v>0</v>
      </c>
      <c r="G24" s="740">
        <v>0.08</v>
      </c>
      <c r="H24" s="827">
        <f t="shared" si="2"/>
        <v>0</v>
      </c>
      <c r="I24" s="840"/>
      <c r="J24" s="835"/>
    </row>
    <row r="25" spans="1:10" s="311" customFormat="1" ht="24" customHeight="1">
      <c r="A25" s="830">
        <v>16</v>
      </c>
      <c r="B25" s="831" t="s">
        <v>206</v>
      </c>
      <c r="C25" s="842" t="s">
        <v>21</v>
      </c>
      <c r="D25" s="843">
        <v>1500</v>
      </c>
      <c r="E25" s="839"/>
      <c r="F25" s="825">
        <f t="shared" si="0"/>
        <v>0</v>
      </c>
      <c r="G25" s="740">
        <v>0.08</v>
      </c>
      <c r="H25" s="827">
        <f t="shared" si="2"/>
        <v>0</v>
      </c>
      <c r="I25" s="840"/>
      <c r="J25" s="844"/>
    </row>
    <row r="26" spans="1:10" s="311" customFormat="1" ht="24" customHeight="1">
      <c r="A26" s="830">
        <v>17</v>
      </c>
      <c r="B26" s="831" t="s">
        <v>217</v>
      </c>
      <c r="C26" s="842" t="s">
        <v>21</v>
      </c>
      <c r="D26" s="843">
        <v>3000</v>
      </c>
      <c r="E26" s="839"/>
      <c r="F26" s="825">
        <f t="shared" si="0"/>
        <v>0</v>
      </c>
      <c r="G26" s="740">
        <v>0.08</v>
      </c>
      <c r="H26" s="827">
        <f t="shared" si="2"/>
        <v>0</v>
      </c>
      <c r="I26" s="840"/>
      <c r="J26" s="844"/>
    </row>
    <row r="27" spans="1:10" s="311" customFormat="1" ht="24" customHeight="1">
      <c r="A27" s="830">
        <v>18</v>
      </c>
      <c r="B27" s="831" t="s">
        <v>218</v>
      </c>
      <c r="C27" s="842" t="s">
        <v>21</v>
      </c>
      <c r="D27" s="843">
        <v>2000</v>
      </c>
      <c r="E27" s="839"/>
      <c r="F27" s="825">
        <f t="shared" si="0"/>
        <v>0</v>
      </c>
      <c r="G27" s="740">
        <v>0.08</v>
      </c>
      <c r="H27" s="827">
        <f t="shared" si="2"/>
        <v>0</v>
      </c>
      <c r="I27" s="840"/>
      <c r="J27" s="844"/>
    </row>
    <row r="28" spans="1:10" s="311" customFormat="1" ht="24" customHeight="1">
      <c r="A28" s="830">
        <v>19</v>
      </c>
      <c r="B28" s="831" t="s">
        <v>219</v>
      </c>
      <c r="C28" s="842" t="s">
        <v>21</v>
      </c>
      <c r="D28" s="843">
        <v>500</v>
      </c>
      <c r="E28" s="839"/>
      <c r="F28" s="825">
        <f t="shared" si="0"/>
        <v>0</v>
      </c>
      <c r="G28" s="740">
        <v>0.08</v>
      </c>
      <c r="H28" s="827">
        <f t="shared" si="2"/>
        <v>0</v>
      </c>
      <c r="I28" s="840"/>
      <c r="J28" s="844"/>
    </row>
    <row r="29" spans="1:10" s="311" customFormat="1" ht="24" customHeight="1">
      <c r="A29" s="830">
        <v>20</v>
      </c>
      <c r="B29" s="831" t="s">
        <v>220</v>
      </c>
      <c r="C29" s="842" t="s">
        <v>21</v>
      </c>
      <c r="D29" s="843">
        <v>1000</v>
      </c>
      <c r="E29" s="839"/>
      <c r="F29" s="825">
        <f t="shared" si="0"/>
        <v>0</v>
      </c>
      <c r="G29" s="740">
        <v>0.08</v>
      </c>
      <c r="H29" s="827">
        <f t="shared" si="2"/>
        <v>0</v>
      </c>
      <c r="I29" s="840"/>
      <c r="J29" s="835"/>
    </row>
    <row r="30" spans="1:10" s="311" customFormat="1" ht="24" customHeight="1">
      <c r="A30" s="830">
        <v>21</v>
      </c>
      <c r="B30" s="831" t="s">
        <v>207</v>
      </c>
      <c r="C30" s="842" t="s">
        <v>21</v>
      </c>
      <c r="D30" s="843">
        <v>1000</v>
      </c>
      <c r="E30" s="839"/>
      <c r="F30" s="825">
        <f t="shared" si="0"/>
        <v>0</v>
      </c>
      <c r="G30" s="740">
        <v>0.08</v>
      </c>
      <c r="H30" s="845">
        <f t="shared" si="2"/>
        <v>0</v>
      </c>
      <c r="I30" s="846"/>
      <c r="J30" s="847"/>
    </row>
    <row r="31" spans="1:10" s="311" customFormat="1" ht="24" customHeight="1">
      <c r="A31" s="830">
        <v>22</v>
      </c>
      <c r="B31" s="848" t="s">
        <v>254</v>
      </c>
      <c r="C31" s="849" t="s">
        <v>21</v>
      </c>
      <c r="D31" s="850">
        <v>2000</v>
      </c>
      <c r="E31" s="851"/>
      <c r="F31" s="825">
        <f>ROUND(E31*D31,2)</f>
        <v>0</v>
      </c>
      <c r="G31" s="740">
        <v>0.08</v>
      </c>
      <c r="H31" s="852">
        <f>ROUND(F31+F31*G31,2)</f>
        <v>0</v>
      </c>
      <c r="I31" s="853"/>
      <c r="J31" s="854"/>
    </row>
    <row r="32" spans="1:10" s="311" customFormat="1" ht="24" customHeight="1">
      <c r="A32" s="830">
        <v>23</v>
      </c>
      <c r="B32" s="848" t="s">
        <v>212</v>
      </c>
      <c r="C32" s="849" t="s">
        <v>21</v>
      </c>
      <c r="D32" s="850">
        <v>300</v>
      </c>
      <c r="E32" s="851"/>
      <c r="F32" s="825">
        <f>ROUND(E32*D32,2)</f>
        <v>0</v>
      </c>
      <c r="G32" s="740">
        <v>0.08</v>
      </c>
      <c r="H32" s="610">
        <f>ROUND(F32+F32*G32,2)</f>
        <v>0</v>
      </c>
      <c r="I32" s="855"/>
      <c r="J32" s="856"/>
    </row>
    <row r="33" spans="1:10" s="311" customFormat="1" ht="24" customHeight="1">
      <c r="A33" s="802">
        <v>24</v>
      </c>
      <c r="B33" s="831" t="s">
        <v>213</v>
      </c>
      <c r="C33" s="849" t="s">
        <v>21</v>
      </c>
      <c r="D33" s="850">
        <v>300</v>
      </c>
      <c r="E33" s="851"/>
      <c r="F33" s="857">
        <f>ROUND(E33*D33,2)</f>
        <v>0</v>
      </c>
      <c r="G33" s="715">
        <v>0.08</v>
      </c>
      <c r="H33" s="610">
        <f>ROUND(F33+F33*G33,2)</f>
        <v>0</v>
      </c>
      <c r="I33" s="855"/>
      <c r="J33" s="856"/>
    </row>
    <row r="34" spans="1:10" s="311" customFormat="1" ht="36" customHeight="1" thickBot="1">
      <c r="A34" s="789">
        <v>25</v>
      </c>
      <c r="B34" s="858" t="s">
        <v>405</v>
      </c>
      <c r="C34" s="859" t="s">
        <v>21</v>
      </c>
      <c r="D34" s="860">
        <v>300</v>
      </c>
      <c r="E34" s="861"/>
      <c r="F34" s="862">
        <f>ROUND(E34*D34,2)</f>
        <v>0</v>
      </c>
      <c r="G34" s="790">
        <v>0.08</v>
      </c>
      <c r="H34" s="791">
        <f>ROUND(F34+F34*G34,2)</f>
        <v>0</v>
      </c>
      <c r="I34" s="863"/>
      <c r="J34" s="864"/>
    </row>
    <row r="35" spans="1:10">
      <c r="A35" s="329"/>
      <c r="C35" s="456"/>
      <c r="D35" s="622"/>
      <c r="E35" s="623"/>
      <c r="F35" s="623"/>
      <c r="G35" s="623"/>
      <c r="H35" s="623"/>
    </row>
    <row r="36" spans="1:10" ht="15.75">
      <c r="A36" s="329"/>
      <c r="C36" s="456"/>
      <c r="D36" s="622"/>
      <c r="E36" s="420" t="s">
        <v>1</v>
      </c>
      <c r="F36" s="420">
        <f>SUM(F10:F34)</f>
        <v>0</v>
      </c>
      <c r="G36" s="624"/>
      <c r="H36" s="420">
        <f>SUM(H10:H34)</f>
        <v>0</v>
      </c>
    </row>
    <row r="37" spans="1:10" ht="12.75" customHeight="1">
      <c r="A37" s="329"/>
      <c r="C37" s="456"/>
      <c r="D37" s="622"/>
      <c r="E37" s="420"/>
      <c r="F37" s="420"/>
      <c r="G37" s="624"/>
      <c r="H37" s="420"/>
    </row>
    <row r="38" spans="1:10" ht="12.75" customHeight="1">
      <c r="A38" s="329"/>
      <c r="C38" s="456"/>
      <c r="D38" s="622"/>
      <c r="E38" s="420"/>
      <c r="F38" s="420"/>
      <c r="G38" s="624"/>
      <c r="H38" s="420"/>
    </row>
    <row r="39" spans="1:10">
      <c r="B39" s="301" t="s">
        <v>44</v>
      </c>
    </row>
    <row r="41" spans="1:10" ht="228" customHeight="1">
      <c r="B41" s="1048" t="s">
        <v>451</v>
      </c>
      <c r="C41" s="1051"/>
      <c r="D41" s="1051"/>
      <c r="E41" s="1051"/>
      <c r="F41" s="1051"/>
      <c r="G41" s="1051"/>
      <c r="H41" s="1051"/>
      <c r="I41" s="1051"/>
      <c r="J41" s="1051"/>
    </row>
    <row r="42" spans="1:10" ht="12.75" customHeight="1">
      <c r="B42" s="625"/>
    </row>
    <row r="43" spans="1:10" ht="256.5" customHeight="1">
      <c r="B43" s="1052" t="s">
        <v>452</v>
      </c>
      <c r="C43" s="1049"/>
      <c r="D43" s="1049"/>
      <c r="E43" s="1049"/>
      <c r="F43" s="1049"/>
      <c r="G43" s="1049"/>
      <c r="H43" s="1049"/>
      <c r="I43" s="1049"/>
      <c r="J43" s="1049"/>
    </row>
    <row r="44" spans="1:10" ht="15">
      <c r="B44" s="625"/>
    </row>
    <row r="45" spans="1:10" ht="63.95" customHeight="1">
      <c r="B45" s="1052" t="s">
        <v>453</v>
      </c>
      <c r="C45" s="1049"/>
      <c r="D45" s="1049"/>
      <c r="E45" s="1049"/>
      <c r="F45" s="1049"/>
      <c r="G45" s="1049"/>
      <c r="H45" s="1049"/>
      <c r="I45" s="1049"/>
      <c r="J45" s="1049"/>
    </row>
    <row r="46" spans="1:10" ht="15">
      <c r="B46" s="625"/>
    </row>
    <row r="47" spans="1:10" ht="125.25" customHeight="1">
      <c r="B47" s="1052" t="s">
        <v>454</v>
      </c>
      <c r="C47" s="1049"/>
      <c r="D47" s="1049"/>
      <c r="E47" s="1049"/>
      <c r="F47" s="1049"/>
      <c r="G47" s="1049"/>
      <c r="H47" s="1049"/>
      <c r="I47" s="1049"/>
      <c r="J47" s="1049"/>
    </row>
    <row r="48" spans="1:10" ht="15">
      <c r="B48" s="625"/>
    </row>
    <row r="49" spans="1:10" ht="99" customHeight="1">
      <c r="B49" s="1048" t="s">
        <v>455</v>
      </c>
      <c r="C49" s="1049"/>
      <c r="D49" s="1049"/>
      <c r="E49" s="1049"/>
      <c r="F49" s="1049"/>
      <c r="G49" s="1049"/>
      <c r="H49" s="1049"/>
      <c r="I49" s="1049"/>
      <c r="J49" s="1049"/>
    </row>
    <row r="50" spans="1:10" ht="15">
      <c r="B50" s="625"/>
    </row>
    <row r="51" spans="1:10" ht="99" customHeight="1">
      <c r="B51" s="1048" t="s">
        <v>456</v>
      </c>
      <c r="C51" s="1049"/>
      <c r="D51" s="1049"/>
      <c r="E51" s="1049"/>
      <c r="F51" s="1049"/>
      <c r="G51" s="1049"/>
      <c r="H51" s="1049"/>
      <c r="I51" s="1049"/>
      <c r="J51" s="1049"/>
    </row>
    <row r="53" spans="1:10" ht="63.95" customHeight="1">
      <c r="B53" s="1050" t="s">
        <v>457</v>
      </c>
      <c r="C53" s="1041"/>
      <c r="D53" s="1041"/>
      <c r="E53" s="1041"/>
      <c r="F53" s="1041"/>
      <c r="G53" s="1041"/>
      <c r="H53" s="1041"/>
      <c r="I53" s="1041"/>
      <c r="J53" s="1041"/>
    </row>
    <row r="55" spans="1:10" ht="48" customHeight="1">
      <c r="A55" s="237"/>
      <c r="B55" s="1043" t="s">
        <v>458</v>
      </c>
      <c r="C55" s="1041"/>
      <c r="D55" s="1041"/>
      <c r="E55" s="1041"/>
      <c r="F55" s="1041"/>
      <c r="G55" s="1041"/>
      <c r="H55" s="1041"/>
      <c r="I55" s="1041"/>
      <c r="J55" s="1041"/>
    </row>
    <row r="56" spans="1:10" ht="12.75" customHeight="1">
      <c r="A56" s="237"/>
    </row>
    <row r="57" spans="1:10" ht="48" customHeight="1">
      <c r="A57" s="237"/>
      <c r="B57" s="1043" t="s">
        <v>459</v>
      </c>
      <c r="C57" s="1041"/>
      <c r="D57" s="1041"/>
      <c r="E57" s="1041"/>
      <c r="F57" s="1041"/>
      <c r="G57" s="1041"/>
      <c r="H57" s="1041"/>
      <c r="I57" s="1041"/>
      <c r="J57" s="1041"/>
    </row>
    <row r="58" spans="1:10" ht="12.75" customHeight="1">
      <c r="A58" s="237"/>
    </row>
    <row r="59" spans="1:10" ht="218.25" customHeight="1">
      <c r="B59" s="1043" t="s">
        <v>460</v>
      </c>
      <c r="C59" s="1041"/>
      <c r="D59" s="1041"/>
      <c r="E59" s="1041"/>
      <c r="F59" s="1041"/>
      <c r="G59" s="1041"/>
      <c r="H59" s="1041"/>
      <c r="I59" s="1041"/>
      <c r="J59" s="1041"/>
    </row>
    <row r="60" spans="1:10" ht="12.75" customHeight="1"/>
    <row r="61" spans="1:10" ht="198" customHeight="1">
      <c r="A61" s="237"/>
      <c r="B61" s="1043" t="s">
        <v>461</v>
      </c>
      <c r="C61" s="1041"/>
      <c r="D61" s="1041"/>
      <c r="E61" s="1041"/>
      <c r="F61" s="1041"/>
      <c r="G61" s="1041"/>
      <c r="H61" s="1041"/>
      <c r="I61" s="1041"/>
      <c r="J61" s="1041"/>
    </row>
    <row r="62" spans="1:10" ht="12.75" customHeight="1"/>
    <row r="63" spans="1:10" ht="12.75" customHeight="1">
      <c r="A63" s="237"/>
    </row>
  </sheetData>
  <mergeCells count="11">
    <mergeCell ref="B41:J41"/>
    <mergeCell ref="B43:J43"/>
    <mergeCell ref="B45:J45"/>
    <mergeCell ref="B47:J47"/>
    <mergeCell ref="B51:J51"/>
    <mergeCell ref="B61:J61"/>
    <mergeCell ref="B55:J55"/>
    <mergeCell ref="B49:J49"/>
    <mergeCell ref="B53:J53"/>
    <mergeCell ref="B59:J59"/>
    <mergeCell ref="B57:J57"/>
  </mergeCells>
  <phoneticPr fontId="2" type="noConversion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2"/>
  <sheetViews>
    <sheetView workbookViewId="0">
      <selection activeCell="J2" sqref="J2"/>
    </sheetView>
  </sheetViews>
  <sheetFormatPr defaultRowHeight="12.75"/>
  <cols>
    <col min="1" max="1" width="4.7109375" style="235" customWidth="1"/>
    <col min="2" max="2" width="52.7109375" style="235" customWidth="1"/>
    <col min="3" max="3" width="10.7109375" style="456" customWidth="1"/>
    <col min="4" max="4" width="10.7109375" style="235" customWidth="1"/>
    <col min="5" max="5" width="12.7109375" style="237" customWidth="1"/>
    <col min="6" max="6" width="14.7109375" style="237" customWidth="1"/>
    <col min="7" max="7" width="6.7109375" style="237" customWidth="1"/>
    <col min="8" max="8" width="14.7109375" style="237" customWidth="1"/>
    <col min="9" max="9" width="16.7109375" style="237" customWidth="1"/>
    <col min="10" max="10" width="12.7109375" style="237" customWidth="1"/>
    <col min="11" max="256" width="9.140625" style="237"/>
    <col min="257" max="257" width="4.7109375" style="237" customWidth="1"/>
    <col min="258" max="258" width="52.7109375" style="237" customWidth="1"/>
    <col min="259" max="260" width="10.7109375" style="237" customWidth="1"/>
    <col min="261" max="261" width="12.7109375" style="237" customWidth="1"/>
    <col min="262" max="262" width="14.7109375" style="237" customWidth="1"/>
    <col min="263" max="263" width="6.7109375" style="237" customWidth="1"/>
    <col min="264" max="264" width="14.7109375" style="237" customWidth="1"/>
    <col min="265" max="265" width="16.7109375" style="237" customWidth="1"/>
    <col min="266" max="266" width="12.7109375" style="237" customWidth="1"/>
    <col min="267" max="512" width="9.140625" style="237"/>
    <col min="513" max="513" width="4.7109375" style="237" customWidth="1"/>
    <col min="514" max="514" width="52.7109375" style="237" customWidth="1"/>
    <col min="515" max="516" width="10.7109375" style="237" customWidth="1"/>
    <col min="517" max="517" width="12.7109375" style="237" customWidth="1"/>
    <col min="518" max="518" width="14.7109375" style="237" customWidth="1"/>
    <col min="519" max="519" width="6.7109375" style="237" customWidth="1"/>
    <col min="520" max="520" width="14.7109375" style="237" customWidth="1"/>
    <col min="521" max="521" width="16.7109375" style="237" customWidth="1"/>
    <col min="522" max="522" width="12.7109375" style="237" customWidth="1"/>
    <col min="523" max="768" width="9.140625" style="237"/>
    <col min="769" max="769" width="4.7109375" style="237" customWidth="1"/>
    <col min="770" max="770" width="52.7109375" style="237" customWidth="1"/>
    <col min="771" max="772" width="10.7109375" style="237" customWidth="1"/>
    <col min="773" max="773" width="12.7109375" style="237" customWidth="1"/>
    <col min="774" max="774" width="14.7109375" style="237" customWidth="1"/>
    <col min="775" max="775" width="6.7109375" style="237" customWidth="1"/>
    <col min="776" max="776" width="14.7109375" style="237" customWidth="1"/>
    <col min="777" max="777" width="16.7109375" style="237" customWidth="1"/>
    <col min="778" max="778" width="12.7109375" style="237" customWidth="1"/>
    <col min="779" max="1024" width="9.140625" style="237"/>
    <col min="1025" max="1025" width="4.7109375" style="237" customWidth="1"/>
    <col min="1026" max="1026" width="52.7109375" style="237" customWidth="1"/>
    <col min="1027" max="1028" width="10.7109375" style="237" customWidth="1"/>
    <col min="1029" max="1029" width="12.7109375" style="237" customWidth="1"/>
    <col min="1030" max="1030" width="14.7109375" style="237" customWidth="1"/>
    <col min="1031" max="1031" width="6.7109375" style="237" customWidth="1"/>
    <col min="1032" max="1032" width="14.7109375" style="237" customWidth="1"/>
    <col min="1033" max="1033" width="16.7109375" style="237" customWidth="1"/>
    <col min="1034" max="1034" width="12.7109375" style="237" customWidth="1"/>
    <col min="1035" max="1280" width="9.140625" style="237"/>
    <col min="1281" max="1281" width="4.7109375" style="237" customWidth="1"/>
    <col min="1282" max="1282" width="52.7109375" style="237" customWidth="1"/>
    <col min="1283" max="1284" width="10.7109375" style="237" customWidth="1"/>
    <col min="1285" max="1285" width="12.7109375" style="237" customWidth="1"/>
    <col min="1286" max="1286" width="14.7109375" style="237" customWidth="1"/>
    <col min="1287" max="1287" width="6.7109375" style="237" customWidth="1"/>
    <col min="1288" max="1288" width="14.7109375" style="237" customWidth="1"/>
    <col min="1289" max="1289" width="16.7109375" style="237" customWidth="1"/>
    <col min="1290" max="1290" width="12.7109375" style="237" customWidth="1"/>
    <col min="1291" max="1536" width="9.140625" style="237"/>
    <col min="1537" max="1537" width="4.7109375" style="237" customWidth="1"/>
    <col min="1538" max="1538" width="52.7109375" style="237" customWidth="1"/>
    <col min="1539" max="1540" width="10.7109375" style="237" customWidth="1"/>
    <col min="1541" max="1541" width="12.7109375" style="237" customWidth="1"/>
    <col min="1542" max="1542" width="14.7109375" style="237" customWidth="1"/>
    <col min="1543" max="1543" width="6.7109375" style="237" customWidth="1"/>
    <col min="1544" max="1544" width="14.7109375" style="237" customWidth="1"/>
    <col min="1545" max="1545" width="16.7109375" style="237" customWidth="1"/>
    <col min="1546" max="1546" width="12.7109375" style="237" customWidth="1"/>
    <col min="1547" max="1792" width="9.140625" style="237"/>
    <col min="1793" max="1793" width="4.7109375" style="237" customWidth="1"/>
    <col min="1794" max="1794" width="52.7109375" style="237" customWidth="1"/>
    <col min="1795" max="1796" width="10.7109375" style="237" customWidth="1"/>
    <col min="1797" max="1797" width="12.7109375" style="237" customWidth="1"/>
    <col min="1798" max="1798" width="14.7109375" style="237" customWidth="1"/>
    <col min="1799" max="1799" width="6.7109375" style="237" customWidth="1"/>
    <col min="1800" max="1800" width="14.7109375" style="237" customWidth="1"/>
    <col min="1801" max="1801" width="16.7109375" style="237" customWidth="1"/>
    <col min="1802" max="1802" width="12.7109375" style="237" customWidth="1"/>
    <col min="1803" max="2048" width="9.140625" style="237"/>
    <col min="2049" max="2049" width="4.7109375" style="237" customWidth="1"/>
    <col min="2050" max="2050" width="52.7109375" style="237" customWidth="1"/>
    <col min="2051" max="2052" width="10.7109375" style="237" customWidth="1"/>
    <col min="2053" max="2053" width="12.7109375" style="237" customWidth="1"/>
    <col min="2054" max="2054" width="14.7109375" style="237" customWidth="1"/>
    <col min="2055" max="2055" width="6.7109375" style="237" customWidth="1"/>
    <col min="2056" max="2056" width="14.7109375" style="237" customWidth="1"/>
    <col min="2057" max="2057" width="16.7109375" style="237" customWidth="1"/>
    <col min="2058" max="2058" width="12.7109375" style="237" customWidth="1"/>
    <col min="2059" max="2304" width="9.140625" style="237"/>
    <col min="2305" max="2305" width="4.7109375" style="237" customWidth="1"/>
    <col min="2306" max="2306" width="52.7109375" style="237" customWidth="1"/>
    <col min="2307" max="2308" width="10.7109375" style="237" customWidth="1"/>
    <col min="2309" max="2309" width="12.7109375" style="237" customWidth="1"/>
    <col min="2310" max="2310" width="14.7109375" style="237" customWidth="1"/>
    <col min="2311" max="2311" width="6.7109375" style="237" customWidth="1"/>
    <col min="2312" max="2312" width="14.7109375" style="237" customWidth="1"/>
    <col min="2313" max="2313" width="16.7109375" style="237" customWidth="1"/>
    <col min="2314" max="2314" width="12.7109375" style="237" customWidth="1"/>
    <col min="2315" max="2560" width="9.140625" style="237"/>
    <col min="2561" max="2561" width="4.7109375" style="237" customWidth="1"/>
    <col min="2562" max="2562" width="52.7109375" style="237" customWidth="1"/>
    <col min="2563" max="2564" width="10.7109375" style="237" customWidth="1"/>
    <col min="2565" max="2565" width="12.7109375" style="237" customWidth="1"/>
    <col min="2566" max="2566" width="14.7109375" style="237" customWidth="1"/>
    <col min="2567" max="2567" width="6.7109375" style="237" customWidth="1"/>
    <col min="2568" max="2568" width="14.7109375" style="237" customWidth="1"/>
    <col min="2569" max="2569" width="16.7109375" style="237" customWidth="1"/>
    <col min="2570" max="2570" width="12.7109375" style="237" customWidth="1"/>
    <col min="2571" max="2816" width="9.140625" style="237"/>
    <col min="2817" max="2817" width="4.7109375" style="237" customWidth="1"/>
    <col min="2818" max="2818" width="52.7109375" style="237" customWidth="1"/>
    <col min="2819" max="2820" width="10.7109375" style="237" customWidth="1"/>
    <col min="2821" max="2821" width="12.7109375" style="237" customWidth="1"/>
    <col min="2822" max="2822" width="14.7109375" style="237" customWidth="1"/>
    <col min="2823" max="2823" width="6.7109375" style="237" customWidth="1"/>
    <col min="2824" max="2824" width="14.7109375" style="237" customWidth="1"/>
    <col min="2825" max="2825" width="16.7109375" style="237" customWidth="1"/>
    <col min="2826" max="2826" width="12.7109375" style="237" customWidth="1"/>
    <col min="2827" max="3072" width="9.140625" style="237"/>
    <col min="3073" max="3073" width="4.7109375" style="237" customWidth="1"/>
    <col min="3074" max="3074" width="52.7109375" style="237" customWidth="1"/>
    <col min="3075" max="3076" width="10.7109375" style="237" customWidth="1"/>
    <col min="3077" max="3077" width="12.7109375" style="237" customWidth="1"/>
    <col min="3078" max="3078" width="14.7109375" style="237" customWidth="1"/>
    <col min="3079" max="3079" width="6.7109375" style="237" customWidth="1"/>
    <col min="3080" max="3080" width="14.7109375" style="237" customWidth="1"/>
    <col min="3081" max="3081" width="16.7109375" style="237" customWidth="1"/>
    <col min="3082" max="3082" width="12.7109375" style="237" customWidth="1"/>
    <col min="3083" max="3328" width="9.140625" style="237"/>
    <col min="3329" max="3329" width="4.7109375" style="237" customWidth="1"/>
    <col min="3330" max="3330" width="52.7109375" style="237" customWidth="1"/>
    <col min="3331" max="3332" width="10.7109375" style="237" customWidth="1"/>
    <col min="3333" max="3333" width="12.7109375" style="237" customWidth="1"/>
    <col min="3334" max="3334" width="14.7109375" style="237" customWidth="1"/>
    <col min="3335" max="3335" width="6.7109375" style="237" customWidth="1"/>
    <col min="3336" max="3336" width="14.7109375" style="237" customWidth="1"/>
    <col min="3337" max="3337" width="16.7109375" style="237" customWidth="1"/>
    <col min="3338" max="3338" width="12.7109375" style="237" customWidth="1"/>
    <col min="3339" max="3584" width="9.140625" style="237"/>
    <col min="3585" max="3585" width="4.7109375" style="237" customWidth="1"/>
    <col min="3586" max="3586" width="52.7109375" style="237" customWidth="1"/>
    <col min="3587" max="3588" width="10.7109375" style="237" customWidth="1"/>
    <col min="3589" max="3589" width="12.7109375" style="237" customWidth="1"/>
    <col min="3590" max="3590" width="14.7109375" style="237" customWidth="1"/>
    <col min="3591" max="3591" width="6.7109375" style="237" customWidth="1"/>
    <col min="3592" max="3592" width="14.7109375" style="237" customWidth="1"/>
    <col min="3593" max="3593" width="16.7109375" style="237" customWidth="1"/>
    <col min="3594" max="3594" width="12.7109375" style="237" customWidth="1"/>
    <col min="3595" max="3840" width="9.140625" style="237"/>
    <col min="3841" max="3841" width="4.7109375" style="237" customWidth="1"/>
    <col min="3842" max="3842" width="52.7109375" style="237" customWidth="1"/>
    <col min="3843" max="3844" width="10.7109375" style="237" customWidth="1"/>
    <col min="3845" max="3845" width="12.7109375" style="237" customWidth="1"/>
    <col min="3846" max="3846" width="14.7109375" style="237" customWidth="1"/>
    <col min="3847" max="3847" width="6.7109375" style="237" customWidth="1"/>
    <col min="3848" max="3848" width="14.7109375" style="237" customWidth="1"/>
    <col min="3849" max="3849" width="16.7109375" style="237" customWidth="1"/>
    <col min="3850" max="3850" width="12.7109375" style="237" customWidth="1"/>
    <col min="3851" max="4096" width="9.140625" style="237"/>
    <col min="4097" max="4097" width="4.7109375" style="237" customWidth="1"/>
    <col min="4098" max="4098" width="52.7109375" style="237" customWidth="1"/>
    <col min="4099" max="4100" width="10.7109375" style="237" customWidth="1"/>
    <col min="4101" max="4101" width="12.7109375" style="237" customWidth="1"/>
    <col min="4102" max="4102" width="14.7109375" style="237" customWidth="1"/>
    <col min="4103" max="4103" width="6.7109375" style="237" customWidth="1"/>
    <col min="4104" max="4104" width="14.7109375" style="237" customWidth="1"/>
    <col min="4105" max="4105" width="16.7109375" style="237" customWidth="1"/>
    <col min="4106" max="4106" width="12.7109375" style="237" customWidth="1"/>
    <col min="4107" max="4352" width="9.140625" style="237"/>
    <col min="4353" max="4353" width="4.7109375" style="237" customWidth="1"/>
    <col min="4354" max="4354" width="52.7109375" style="237" customWidth="1"/>
    <col min="4355" max="4356" width="10.7109375" style="237" customWidth="1"/>
    <col min="4357" max="4357" width="12.7109375" style="237" customWidth="1"/>
    <col min="4358" max="4358" width="14.7109375" style="237" customWidth="1"/>
    <col min="4359" max="4359" width="6.7109375" style="237" customWidth="1"/>
    <col min="4360" max="4360" width="14.7109375" style="237" customWidth="1"/>
    <col min="4361" max="4361" width="16.7109375" style="237" customWidth="1"/>
    <col min="4362" max="4362" width="12.7109375" style="237" customWidth="1"/>
    <col min="4363" max="4608" width="9.140625" style="237"/>
    <col min="4609" max="4609" width="4.7109375" style="237" customWidth="1"/>
    <col min="4610" max="4610" width="52.7109375" style="237" customWidth="1"/>
    <col min="4611" max="4612" width="10.7109375" style="237" customWidth="1"/>
    <col min="4613" max="4613" width="12.7109375" style="237" customWidth="1"/>
    <col min="4614" max="4614" width="14.7109375" style="237" customWidth="1"/>
    <col min="4615" max="4615" width="6.7109375" style="237" customWidth="1"/>
    <col min="4616" max="4616" width="14.7109375" style="237" customWidth="1"/>
    <col min="4617" max="4617" width="16.7109375" style="237" customWidth="1"/>
    <col min="4618" max="4618" width="12.7109375" style="237" customWidth="1"/>
    <col min="4619" max="4864" width="9.140625" style="237"/>
    <col min="4865" max="4865" width="4.7109375" style="237" customWidth="1"/>
    <col min="4866" max="4866" width="52.7109375" style="237" customWidth="1"/>
    <col min="4867" max="4868" width="10.7109375" style="237" customWidth="1"/>
    <col min="4869" max="4869" width="12.7109375" style="237" customWidth="1"/>
    <col min="4870" max="4870" width="14.7109375" style="237" customWidth="1"/>
    <col min="4871" max="4871" width="6.7109375" style="237" customWidth="1"/>
    <col min="4872" max="4872" width="14.7109375" style="237" customWidth="1"/>
    <col min="4873" max="4873" width="16.7109375" style="237" customWidth="1"/>
    <col min="4874" max="4874" width="12.7109375" style="237" customWidth="1"/>
    <col min="4875" max="5120" width="9.140625" style="237"/>
    <col min="5121" max="5121" width="4.7109375" style="237" customWidth="1"/>
    <col min="5122" max="5122" width="52.7109375" style="237" customWidth="1"/>
    <col min="5123" max="5124" width="10.7109375" style="237" customWidth="1"/>
    <col min="5125" max="5125" width="12.7109375" style="237" customWidth="1"/>
    <col min="5126" max="5126" width="14.7109375" style="237" customWidth="1"/>
    <col min="5127" max="5127" width="6.7109375" style="237" customWidth="1"/>
    <col min="5128" max="5128" width="14.7109375" style="237" customWidth="1"/>
    <col min="5129" max="5129" width="16.7109375" style="237" customWidth="1"/>
    <col min="5130" max="5130" width="12.7109375" style="237" customWidth="1"/>
    <col min="5131" max="5376" width="9.140625" style="237"/>
    <col min="5377" max="5377" width="4.7109375" style="237" customWidth="1"/>
    <col min="5378" max="5378" width="52.7109375" style="237" customWidth="1"/>
    <col min="5379" max="5380" width="10.7109375" style="237" customWidth="1"/>
    <col min="5381" max="5381" width="12.7109375" style="237" customWidth="1"/>
    <col min="5382" max="5382" width="14.7109375" style="237" customWidth="1"/>
    <col min="5383" max="5383" width="6.7109375" style="237" customWidth="1"/>
    <col min="5384" max="5384" width="14.7109375" style="237" customWidth="1"/>
    <col min="5385" max="5385" width="16.7109375" style="237" customWidth="1"/>
    <col min="5386" max="5386" width="12.7109375" style="237" customWidth="1"/>
    <col min="5387" max="5632" width="9.140625" style="237"/>
    <col min="5633" max="5633" width="4.7109375" style="237" customWidth="1"/>
    <col min="5634" max="5634" width="52.7109375" style="237" customWidth="1"/>
    <col min="5635" max="5636" width="10.7109375" style="237" customWidth="1"/>
    <col min="5637" max="5637" width="12.7109375" style="237" customWidth="1"/>
    <col min="5638" max="5638" width="14.7109375" style="237" customWidth="1"/>
    <col min="5639" max="5639" width="6.7109375" style="237" customWidth="1"/>
    <col min="5640" max="5640" width="14.7109375" style="237" customWidth="1"/>
    <col min="5641" max="5641" width="16.7109375" style="237" customWidth="1"/>
    <col min="5642" max="5642" width="12.7109375" style="237" customWidth="1"/>
    <col min="5643" max="5888" width="9.140625" style="237"/>
    <col min="5889" max="5889" width="4.7109375" style="237" customWidth="1"/>
    <col min="5890" max="5890" width="52.7109375" style="237" customWidth="1"/>
    <col min="5891" max="5892" width="10.7109375" style="237" customWidth="1"/>
    <col min="5893" max="5893" width="12.7109375" style="237" customWidth="1"/>
    <col min="5894" max="5894" width="14.7109375" style="237" customWidth="1"/>
    <col min="5895" max="5895" width="6.7109375" style="237" customWidth="1"/>
    <col min="5896" max="5896" width="14.7109375" style="237" customWidth="1"/>
    <col min="5897" max="5897" width="16.7109375" style="237" customWidth="1"/>
    <col min="5898" max="5898" width="12.7109375" style="237" customWidth="1"/>
    <col min="5899" max="6144" width="9.140625" style="237"/>
    <col min="6145" max="6145" width="4.7109375" style="237" customWidth="1"/>
    <col min="6146" max="6146" width="52.7109375" style="237" customWidth="1"/>
    <col min="6147" max="6148" width="10.7109375" style="237" customWidth="1"/>
    <col min="6149" max="6149" width="12.7109375" style="237" customWidth="1"/>
    <col min="6150" max="6150" width="14.7109375" style="237" customWidth="1"/>
    <col min="6151" max="6151" width="6.7109375" style="237" customWidth="1"/>
    <col min="6152" max="6152" width="14.7109375" style="237" customWidth="1"/>
    <col min="6153" max="6153" width="16.7109375" style="237" customWidth="1"/>
    <col min="6154" max="6154" width="12.7109375" style="237" customWidth="1"/>
    <col min="6155" max="6400" width="9.140625" style="237"/>
    <col min="6401" max="6401" width="4.7109375" style="237" customWidth="1"/>
    <col min="6402" max="6402" width="52.7109375" style="237" customWidth="1"/>
    <col min="6403" max="6404" width="10.7109375" style="237" customWidth="1"/>
    <col min="6405" max="6405" width="12.7109375" style="237" customWidth="1"/>
    <col min="6406" max="6406" width="14.7109375" style="237" customWidth="1"/>
    <col min="6407" max="6407" width="6.7109375" style="237" customWidth="1"/>
    <col min="6408" max="6408" width="14.7109375" style="237" customWidth="1"/>
    <col min="6409" max="6409" width="16.7109375" style="237" customWidth="1"/>
    <col min="6410" max="6410" width="12.7109375" style="237" customWidth="1"/>
    <col min="6411" max="6656" width="9.140625" style="237"/>
    <col min="6657" max="6657" width="4.7109375" style="237" customWidth="1"/>
    <col min="6658" max="6658" width="52.7109375" style="237" customWidth="1"/>
    <col min="6659" max="6660" width="10.7109375" style="237" customWidth="1"/>
    <col min="6661" max="6661" width="12.7109375" style="237" customWidth="1"/>
    <col min="6662" max="6662" width="14.7109375" style="237" customWidth="1"/>
    <col min="6663" max="6663" width="6.7109375" style="237" customWidth="1"/>
    <col min="6664" max="6664" width="14.7109375" style="237" customWidth="1"/>
    <col min="6665" max="6665" width="16.7109375" style="237" customWidth="1"/>
    <col min="6666" max="6666" width="12.7109375" style="237" customWidth="1"/>
    <col min="6667" max="6912" width="9.140625" style="237"/>
    <col min="6913" max="6913" width="4.7109375" style="237" customWidth="1"/>
    <col min="6914" max="6914" width="52.7109375" style="237" customWidth="1"/>
    <col min="6915" max="6916" width="10.7109375" style="237" customWidth="1"/>
    <col min="6917" max="6917" width="12.7109375" style="237" customWidth="1"/>
    <col min="6918" max="6918" width="14.7109375" style="237" customWidth="1"/>
    <col min="6919" max="6919" width="6.7109375" style="237" customWidth="1"/>
    <col min="6920" max="6920" width="14.7109375" style="237" customWidth="1"/>
    <col min="6921" max="6921" width="16.7109375" style="237" customWidth="1"/>
    <col min="6922" max="6922" width="12.7109375" style="237" customWidth="1"/>
    <col min="6923" max="7168" width="9.140625" style="237"/>
    <col min="7169" max="7169" width="4.7109375" style="237" customWidth="1"/>
    <col min="7170" max="7170" width="52.7109375" style="237" customWidth="1"/>
    <col min="7171" max="7172" width="10.7109375" style="237" customWidth="1"/>
    <col min="7173" max="7173" width="12.7109375" style="237" customWidth="1"/>
    <col min="7174" max="7174" width="14.7109375" style="237" customWidth="1"/>
    <col min="7175" max="7175" width="6.7109375" style="237" customWidth="1"/>
    <col min="7176" max="7176" width="14.7109375" style="237" customWidth="1"/>
    <col min="7177" max="7177" width="16.7109375" style="237" customWidth="1"/>
    <col min="7178" max="7178" width="12.7109375" style="237" customWidth="1"/>
    <col min="7179" max="7424" width="9.140625" style="237"/>
    <col min="7425" max="7425" width="4.7109375" style="237" customWidth="1"/>
    <col min="7426" max="7426" width="52.7109375" style="237" customWidth="1"/>
    <col min="7427" max="7428" width="10.7109375" style="237" customWidth="1"/>
    <col min="7429" max="7429" width="12.7109375" style="237" customWidth="1"/>
    <col min="7430" max="7430" width="14.7109375" style="237" customWidth="1"/>
    <col min="7431" max="7431" width="6.7109375" style="237" customWidth="1"/>
    <col min="7432" max="7432" width="14.7109375" style="237" customWidth="1"/>
    <col min="7433" max="7433" width="16.7109375" style="237" customWidth="1"/>
    <col min="7434" max="7434" width="12.7109375" style="237" customWidth="1"/>
    <col min="7435" max="7680" width="9.140625" style="237"/>
    <col min="7681" max="7681" width="4.7109375" style="237" customWidth="1"/>
    <col min="7682" max="7682" width="52.7109375" style="237" customWidth="1"/>
    <col min="7683" max="7684" width="10.7109375" style="237" customWidth="1"/>
    <col min="7685" max="7685" width="12.7109375" style="237" customWidth="1"/>
    <col min="7686" max="7686" width="14.7109375" style="237" customWidth="1"/>
    <col min="7687" max="7687" width="6.7109375" style="237" customWidth="1"/>
    <col min="7688" max="7688" width="14.7109375" style="237" customWidth="1"/>
    <col min="7689" max="7689" width="16.7109375" style="237" customWidth="1"/>
    <col min="7690" max="7690" width="12.7109375" style="237" customWidth="1"/>
    <col min="7691" max="7936" width="9.140625" style="237"/>
    <col min="7937" max="7937" width="4.7109375" style="237" customWidth="1"/>
    <col min="7938" max="7938" width="52.7109375" style="237" customWidth="1"/>
    <col min="7939" max="7940" width="10.7109375" style="237" customWidth="1"/>
    <col min="7941" max="7941" width="12.7109375" style="237" customWidth="1"/>
    <col min="7942" max="7942" width="14.7109375" style="237" customWidth="1"/>
    <col min="7943" max="7943" width="6.7109375" style="237" customWidth="1"/>
    <col min="7944" max="7944" width="14.7109375" style="237" customWidth="1"/>
    <col min="7945" max="7945" width="16.7109375" style="237" customWidth="1"/>
    <col min="7946" max="7946" width="12.7109375" style="237" customWidth="1"/>
    <col min="7947" max="8192" width="9.140625" style="237"/>
    <col min="8193" max="8193" width="4.7109375" style="237" customWidth="1"/>
    <col min="8194" max="8194" width="52.7109375" style="237" customWidth="1"/>
    <col min="8195" max="8196" width="10.7109375" style="237" customWidth="1"/>
    <col min="8197" max="8197" width="12.7109375" style="237" customWidth="1"/>
    <col min="8198" max="8198" width="14.7109375" style="237" customWidth="1"/>
    <col min="8199" max="8199" width="6.7109375" style="237" customWidth="1"/>
    <col min="8200" max="8200" width="14.7109375" style="237" customWidth="1"/>
    <col min="8201" max="8201" width="16.7109375" style="237" customWidth="1"/>
    <col min="8202" max="8202" width="12.7109375" style="237" customWidth="1"/>
    <col min="8203" max="8448" width="9.140625" style="237"/>
    <col min="8449" max="8449" width="4.7109375" style="237" customWidth="1"/>
    <col min="8450" max="8450" width="52.7109375" style="237" customWidth="1"/>
    <col min="8451" max="8452" width="10.7109375" style="237" customWidth="1"/>
    <col min="8453" max="8453" width="12.7109375" style="237" customWidth="1"/>
    <col min="8454" max="8454" width="14.7109375" style="237" customWidth="1"/>
    <col min="8455" max="8455" width="6.7109375" style="237" customWidth="1"/>
    <col min="8456" max="8456" width="14.7109375" style="237" customWidth="1"/>
    <col min="8457" max="8457" width="16.7109375" style="237" customWidth="1"/>
    <col min="8458" max="8458" width="12.7109375" style="237" customWidth="1"/>
    <col min="8459" max="8704" width="9.140625" style="237"/>
    <col min="8705" max="8705" width="4.7109375" style="237" customWidth="1"/>
    <col min="8706" max="8706" width="52.7109375" style="237" customWidth="1"/>
    <col min="8707" max="8708" width="10.7109375" style="237" customWidth="1"/>
    <col min="8709" max="8709" width="12.7109375" style="237" customWidth="1"/>
    <col min="8710" max="8710" width="14.7109375" style="237" customWidth="1"/>
    <col min="8711" max="8711" width="6.7109375" style="237" customWidth="1"/>
    <col min="8712" max="8712" width="14.7109375" style="237" customWidth="1"/>
    <col min="8713" max="8713" width="16.7109375" style="237" customWidth="1"/>
    <col min="8714" max="8714" width="12.7109375" style="237" customWidth="1"/>
    <col min="8715" max="8960" width="9.140625" style="237"/>
    <col min="8961" max="8961" width="4.7109375" style="237" customWidth="1"/>
    <col min="8962" max="8962" width="52.7109375" style="237" customWidth="1"/>
    <col min="8963" max="8964" width="10.7109375" style="237" customWidth="1"/>
    <col min="8965" max="8965" width="12.7109375" style="237" customWidth="1"/>
    <col min="8966" max="8966" width="14.7109375" style="237" customWidth="1"/>
    <col min="8967" max="8967" width="6.7109375" style="237" customWidth="1"/>
    <col min="8968" max="8968" width="14.7109375" style="237" customWidth="1"/>
    <col min="8969" max="8969" width="16.7109375" style="237" customWidth="1"/>
    <col min="8970" max="8970" width="12.7109375" style="237" customWidth="1"/>
    <col min="8971" max="9216" width="9.140625" style="237"/>
    <col min="9217" max="9217" width="4.7109375" style="237" customWidth="1"/>
    <col min="9218" max="9218" width="52.7109375" style="237" customWidth="1"/>
    <col min="9219" max="9220" width="10.7109375" style="237" customWidth="1"/>
    <col min="9221" max="9221" width="12.7109375" style="237" customWidth="1"/>
    <col min="9222" max="9222" width="14.7109375" style="237" customWidth="1"/>
    <col min="9223" max="9223" width="6.7109375" style="237" customWidth="1"/>
    <col min="9224" max="9224" width="14.7109375" style="237" customWidth="1"/>
    <col min="9225" max="9225" width="16.7109375" style="237" customWidth="1"/>
    <col min="9226" max="9226" width="12.7109375" style="237" customWidth="1"/>
    <col min="9227" max="9472" width="9.140625" style="237"/>
    <col min="9473" max="9473" width="4.7109375" style="237" customWidth="1"/>
    <col min="9474" max="9474" width="52.7109375" style="237" customWidth="1"/>
    <col min="9475" max="9476" width="10.7109375" style="237" customWidth="1"/>
    <col min="9477" max="9477" width="12.7109375" style="237" customWidth="1"/>
    <col min="9478" max="9478" width="14.7109375" style="237" customWidth="1"/>
    <col min="9479" max="9479" width="6.7109375" style="237" customWidth="1"/>
    <col min="9480" max="9480" width="14.7109375" style="237" customWidth="1"/>
    <col min="9481" max="9481" width="16.7109375" style="237" customWidth="1"/>
    <col min="9482" max="9482" width="12.7109375" style="237" customWidth="1"/>
    <col min="9483" max="9728" width="9.140625" style="237"/>
    <col min="9729" max="9729" width="4.7109375" style="237" customWidth="1"/>
    <col min="9730" max="9730" width="52.7109375" style="237" customWidth="1"/>
    <col min="9731" max="9732" width="10.7109375" style="237" customWidth="1"/>
    <col min="9733" max="9733" width="12.7109375" style="237" customWidth="1"/>
    <col min="9734" max="9734" width="14.7109375" style="237" customWidth="1"/>
    <col min="9735" max="9735" width="6.7109375" style="237" customWidth="1"/>
    <col min="9736" max="9736" width="14.7109375" style="237" customWidth="1"/>
    <col min="9737" max="9737" width="16.7109375" style="237" customWidth="1"/>
    <col min="9738" max="9738" width="12.7109375" style="237" customWidth="1"/>
    <col min="9739" max="9984" width="9.140625" style="237"/>
    <col min="9985" max="9985" width="4.7109375" style="237" customWidth="1"/>
    <col min="9986" max="9986" width="52.7109375" style="237" customWidth="1"/>
    <col min="9987" max="9988" width="10.7109375" style="237" customWidth="1"/>
    <col min="9989" max="9989" width="12.7109375" style="237" customWidth="1"/>
    <col min="9990" max="9990" width="14.7109375" style="237" customWidth="1"/>
    <col min="9991" max="9991" width="6.7109375" style="237" customWidth="1"/>
    <col min="9992" max="9992" width="14.7109375" style="237" customWidth="1"/>
    <col min="9993" max="9993" width="16.7109375" style="237" customWidth="1"/>
    <col min="9994" max="9994" width="12.7109375" style="237" customWidth="1"/>
    <col min="9995" max="10240" width="9.140625" style="237"/>
    <col min="10241" max="10241" width="4.7109375" style="237" customWidth="1"/>
    <col min="10242" max="10242" width="52.7109375" style="237" customWidth="1"/>
    <col min="10243" max="10244" width="10.7109375" style="237" customWidth="1"/>
    <col min="10245" max="10245" width="12.7109375" style="237" customWidth="1"/>
    <col min="10246" max="10246" width="14.7109375" style="237" customWidth="1"/>
    <col min="10247" max="10247" width="6.7109375" style="237" customWidth="1"/>
    <col min="10248" max="10248" width="14.7109375" style="237" customWidth="1"/>
    <col min="10249" max="10249" width="16.7109375" style="237" customWidth="1"/>
    <col min="10250" max="10250" width="12.7109375" style="237" customWidth="1"/>
    <col min="10251" max="10496" width="9.140625" style="237"/>
    <col min="10497" max="10497" width="4.7109375" style="237" customWidth="1"/>
    <col min="10498" max="10498" width="52.7109375" style="237" customWidth="1"/>
    <col min="10499" max="10500" width="10.7109375" style="237" customWidth="1"/>
    <col min="10501" max="10501" width="12.7109375" style="237" customWidth="1"/>
    <col min="10502" max="10502" width="14.7109375" style="237" customWidth="1"/>
    <col min="10503" max="10503" width="6.7109375" style="237" customWidth="1"/>
    <col min="10504" max="10504" width="14.7109375" style="237" customWidth="1"/>
    <col min="10505" max="10505" width="16.7109375" style="237" customWidth="1"/>
    <col min="10506" max="10506" width="12.7109375" style="237" customWidth="1"/>
    <col min="10507" max="10752" width="9.140625" style="237"/>
    <col min="10753" max="10753" width="4.7109375" style="237" customWidth="1"/>
    <col min="10754" max="10754" width="52.7109375" style="237" customWidth="1"/>
    <col min="10755" max="10756" width="10.7109375" style="237" customWidth="1"/>
    <col min="10757" max="10757" width="12.7109375" style="237" customWidth="1"/>
    <col min="10758" max="10758" width="14.7109375" style="237" customWidth="1"/>
    <col min="10759" max="10759" width="6.7109375" style="237" customWidth="1"/>
    <col min="10760" max="10760" width="14.7109375" style="237" customWidth="1"/>
    <col min="10761" max="10761" width="16.7109375" style="237" customWidth="1"/>
    <col min="10762" max="10762" width="12.7109375" style="237" customWidth="1"/>
    <col min="10763" max="11008" width="9.140625" style="237"/>
    <col min="11009" max="11009" width="4.7109375" style="237" customWidth="1"/>
    <col min="11010" max="11010" width="52.7109375" style="237" customWidth="1"/>
    <col min="11011" max="11012" width="10.7109375" style="237" customWidth="1"/>
    <col min="11013" max="11013" width="12.7109375" style="237" customWidth="1"/>
    <col min="11014" max="11014" width="14.7109375" style="237" customWidth="1"/>
    <col min="11015" max="11015" width="6.7109375" style="237" customWidth="1"/>
    <col min="11016" max="11016" width="14.7109375" style="237" customWidth="1"/>
    <col min="11017" max="11017" width="16.7109375" style="237" customWidth="1"/>
    <col min="11018" max="11018" width="12.7109375" style="237" customWidth="1"/>
    <col min="11019" max="11264" width="9.140625" style="237"/>
    <col min="11265" max="11265" width="4.7109375" style="237" customWidth="1"/>
    <col min="11266" max="11266" width="52.7109375" style="237" customWidth="1"/>
    <col min="11267" max="11268" width="10.7109375" style="237" customWidth="1"/>
    <col min="11269" max="11269" width="12.7109375" style="237" customWidth="1"/>
    <col min="11270" max="11270" width="14.7109375" style="237" customWidth="1"/>
    <col min="11271" max="11271" width="6.7109375" style="237" customWidth="1"/>
    <col min="11272" max="11272" width="14.7109375" style="237" customWidth="1"/>
    <col min="11273" max="11273" width="16.7109375" style="237" customWidth="1"/>
    <col min="11274" max="11274" width="12.7109375" style="237" customWidth="1"/>
    <col min="11275" max="11520" width="9.140625" style="237"/>
    <col min="11521" max="11521" width="4.7109375" style="237" customWidth="1"/>
    <col min="11522" max="11522" width="52.7109375" style="237" customWidth="1"/>
    <col min="11523" max="11524" width="10.7109375" style="237" customWidth="1"/>
    <col min="11525" max="11525" width="12.7109375" style="237" customWidth="1"/>
    <col min="11526" max="11526" width="14.7109375" style="237" customWidth="1"/>
    <col min="11527" max="11527" width="6.7109375" style="237" customWidth="1"/>
    <col min="11528" max="11528" width="14.7109375" style="237" customWidth="1"/>
    <col min="11529" max="11529" width="16.7109375" style="237" customWidth="1"/>
    <col min="11530" max="11530" width="12.7109375" style="237" customWidth="1"/>
    <col min="11531" max="11776" width="9.140625" style="237"/>
    <col min="11777" max="11777" width="4.7109375" style="237" customWidth="1"/>
    <col min="11778" max="11778" width="52.7109375" style="237" customWidth="1"/>
    <col min="11779" max="11780" width="10.7109375" style="237" customWidth="1"/>
    <col min="11781" max="11781" width="12.7109375" style="237" customWidth="1"/>
    <col min="11782" max="11782" width="14.7109375" style="237" customWidth="1"/>
    <col min="11783" max="11783" width="6.7109375" style="237" customWidth="1"/>
    <col min="11784" max="11784" width="14.7109375" style="237" customWidth="1"/>
    <col min="11785" max="11785" width="16.7109375" style="237" customWidth="1"/>
    <col min="11786" max="11786" width="12.7109375" style="237" customWidth="1"/>
    <col min="11787" max="12032" width="9.140625" style="237"/>
    <col min="12033" max="12033" width="4.7109375" style="237" customWidth="1"/>
    <col min="12034" max="12034" width="52.7109375" style="237" customWidth="1"/>
    <col min="12035" max="12036" width="10.7109375" style="237" customWidth="1"/>
    <col min="12037" max="12037" width="12.7109375" style="237" customWidth="1"/>
    <col min="12038" max="12038" width="14.7109375" style="237" customWidth="1"/>
    <col min="12039" max="12039" width="6.7109375" style="237" customWidth="1"/>
    <col min="12040" max="12040" width="14.7109375" style="237" customWidth="1"/>
    <col min="12041" max="12041" width="16.7109375" style="237" customWidth="1"/>
    <col min="12042" max="12042" width="12.7109375" style="237" customWidth="1"/>
    <col min="12043" max="12288" width="9.140625" style="237"/>
    <col min="12289" max="12289" width="4.7109375" style="237" customWidth="1"/>
    <col min="12290" max="12290" width="52.7109375" style="237" customWidth="1"/>
    <col min="12291" max="12292" width="10.7109375" style="237" customWidth="1"/>
    <col min="12293" max="12293" width="12.7109375" style="237" customWidth="1"/>
    <col min="12294" max="12294" width="14.7109375" style="237" customWidth="1"/>
    <col min="12295" max="12295" width="6.7109375" style="237" customWidth="1"/>
    <col min="12296" max="12296" width="14.7109375" style="237" customWidth="1"/>
    <col min="12297" max="12297" width="16.7109375" style="237" customWidth="1"/>
    <col min="12298" max="12298" width="12.7109375" style="237" customWidth="1"/>
    <col min="12299" max="12544" width="9.140625" style="237"/>
    <col min="12545" max="12545" width="4.7109375" style="237" customWidth="1"/>
    <col min="12546" max="12546" width="52.7109375" style="237" customWidth="1"/>
    <col min="12547" max="12548" width="10.7109375" style="237" customWidth="1"/>
    <col min="12549" max="12549" width="12.7109375" style="237" customWidth="1"/>
    <col min="12550" max="12550" width="14.7109375" style="237" customWidth="1"/>
    <col min="12551" max="12551" width="6.7109375" style="237" customWidth="1"/>
    <col min="12552" max="12552" width="14.7109375" style="237" customWidth="1"/>
    <col min="12553" max="12553" width="16.7109375" style="237" customWidth="1"/>
    <col min="12554" max="12554" width="12.7109375" style="237" customWidth="1"/>
    <col min="12555" max="12800" width="9.140625" style="237"/>
    <col min="12801" max="12801" width="4.7109375" style="237" customWidth="1"/>
    <col min="12802" max="12802" width="52.7109375" style="237" customWidth="1"/>
    <col min="12803" max="12804" width="10.7109375" style="237" customWidth="1"/>
    <col min="12805" max="12805" width="12.7109375" style="237" customWidth="1"/>
    <col min="12806" max="12806" width="14.7109375" style="237" customWidth="1"/>
    <col min="12807" max="12807" width="6.7109375" style="237" customWidth="1"/>
    <col min="12808" max="12808" width="14.7109375" style="237" customWidth="1"/>
    <col min="12809" max="12809" width="16.7109375" style="237" customWidth="1"/>
    <col min="12810" max="12810" width="12.7109375" style="237" customWidth="1"/>
    <col min="12811" max="13056" width="9.140625" style="237"/>
    <col min="13057" max="13057" width="4.7109375" style="237" customWidth="1"/>
    <col min="13058" max="13058" width="52.7109375" style="237" customWidth="1"/>
    <col min="13059" max="13060" width="10.7109375" style="237" customWidth="1"/>
    <col min="13061" max="13061" width="12.7109375" style="237" customWidth="1"/>
    <col min="13062" max="13062" width="14.7109375" style="237" customWidth="1"/>
    <col min="13063" max="13063" width="6.7109375" style="237" customWidth="1"/>
    <col min="13064" max="13064" width="14.7109375" style="237" customWidth="1"/>
    <col min="13065" max="13065" width="16.7109375" style="237" customWidth="1"/>
    <col min="13066" max="13066" width="12.7109375" style="237" customWidth="1"/>
    <col min="13067" max="13312" width="9.140625" style="237"/>
    <col min="13313" max="13313" width="4.7109375" style="237" customWidth="1"/>
    <col min="13314" max="13314" width="52.7109375" style="237" customWidth="1"/>
    <col min="13315" max="13316" width="10.7109375" style="237" customWidth="1"/>
    <col min="13317" max="13317" width="12.7109375" style="237" customWidth="1"/>
    <col min="13318" max="13318" width="14.7109375" style="237" customWidth="1"/>
    <col min="13319" max="13319" width="6.7109375" style="237" customWidth="1"/>
    <col min="13320" max="13320" width="14.7109375" style="237" customWidth="1"/>
    <col min="13321" max="13321" width="16.7109375" style="237" customWidth="1"/>
    <col min="13322" max="13322" width="12.7109375" style="237" customWidth="1"/>
    <col min="13323" max="13568" width="9.140625" style="237"/>
    <col min="13569" max="13569" width="4.7109375" style="237" customWidth="1"/>
    <col min="13570" max="13570" width="52.7109375" style="237" customWidth="1"/>
    <col min="13571" max="13572" width="10.7109375" style="237" customWidth="1"/>
    <col min="13573" max="13573" width="12.7109375" style="237" customWidth="1"/>
    <col min="13574" max="13574" width="14.7109375" style="237" customWidth="1"/>
    <col min="13575" max="13575" width="6.7109375" style="237" customWidth="1"/>
    <col min="13576" max="13576" width="14.7109375" style="237" customWidth="1"/>
    <col min="13577" max="13577" width="16.7109375" style="237" customWidth="1"/>
    <col min="13578" max="13578" width="12.7109375" style="237" customWidth="1"/>
    <col min="13579" max="13824" width="9.140625" style="237"/>
    <col min="13825" max="13825" width="4.7109375" style="237" customWidth="1"/>
    <col min="13826" max="13826" width="52.7109375" style="237" customWidth="1"/>
    <col min="13827" max="13828" width="10.7109375" style="237" customWidth="1"/>
    <col min="13829" max="13829" width="12.7109375" style="237" customWidth="1"/>
    <col min="13830" max="13830" width="14.7109375" style="237" customWidth="1"/>
    <col min="13831" max="13831" width="6.7109375" style="237" customWidth="1"/>
    <col min="13832" max="13832" width="14.7109375" style="237" customWidth="1"/>
    <col min="13833" max="13833" width="16.7109375" style="237" customWidth="1"/>
    <col min="13834" max="13834" width="12.7109375" style="237" customWidth="1"/>
    <col min="13835" max="14080" width="9.140625" style="237"/>
    <col min="14081" max="14081" width="4.7109375" style="237" customWidth="1"/>
    <col min="14082" max="14082" width="52.7109375" style="237" customWidth="1"/>
    <col min="14083" max="14084" width="10.7109375" style="237" customWidth="1"/>
    <col min="14085" max="14085" width="12.7109375" style="237" customWidth="1"/>
    <col min="14086" max="14086" width="14.7109375" style="237" customWidth="1"/>
    <col min="14087" max="14087" width="6.7109375" style="237" customWidth="1"/>
    <col min="14088" max="14088" width="14.7109375" style="237" customWidth="1"/>
    <col min="14089" max="14089" width="16.7109375" style="237" customWidth="1"/>
    <col min="14090" max="14090" width="12.7109375" style="237" customWidth="1"/>
    <col min="14091" max="14336" width="9.140625" style="237"/>
    <col min="14337" max="14337" width="4.7109375" style="237" customWidth="1"/>
    <col min="14338" max="14338" width="52.7109375" style="237" customWidth="1"/>
    <col min="14339" max="14340" width="10.7109375" style="237" customWidth="1"/>
    <col min="14341" max="14341" width="12.7109375" style="237" customWidth="1"/>
    <col min="14342" max="14342" width="14.7109375" style="237" customWidth="1"/>
    <col min="14343" max="14343" width="6.7109375" style="237" customWidth="1"/>
    <col min="14344" max="14344" width="14.7109375" style="237" customWidth="1"/>
    <col min="14345" max="14345" width="16.7109375" style="237" customWidth="1"/>
    <col min="14346" max="14346" width="12.7109375" style="237" customWidth="1"/>
    <col min="14347" max="14592" width="9.140625" style="237"/>
    <col min="14593" max="14593" width="4.7109375" style="237" customWidth="1"/>
    <col min="14594" max="14594" width="52.7109375" style="237" customWidth="1"/>
    <col min="14595" max="14596" width="10.7109375" style="237" customWidth="1"/>
    <col min="14597" max="14597" width="12.7109375" style="237" customWidth="1"/>
    <col min="14598" max="14598" width="14.7109375" style="237" customWidth="1"/>
    <col min="14599" max="14599" width="6.7109375" style="237" customWidth="1"/>
    <col min="14600" max="14600" width="14.7109375" style="237" customWidth="1"/>
    <col min="14601" max="14601" width="16.7109375" style="237" customWidth="1"/>
    <col min="14602" max="14602" width="12.7109375" style="237" customWidth="1"/>
    <col min="14603" max="14848" width="9.140625" style="237"/>
    <col min="14849" max="14849" width="4.7109375" style="237" customWidth="1"/>
    <col min="14850" max="14850" width="52.7109375" style="237" customWidth="1"/>
    <col min="14851" max="14852" width="10.7109375" style="237" customWidth="1"/>
    <col min="14853" max="14853" width="12.7109375" style="237" customWidth="1"/>
    <col min="14854" max="14854" width="14.7109375" style="237" customWidth="1"/>
    <col min="14855" max="14855" width="6.7109375" style="237" customWidth="1"/>
    <col min="14856" max="14856" width="14.7109375" style="237" customWidth="1"/>
    <col min="14857" max="14857" width="16.7109375" style="237" customWidth="1"/>
    <col min="14858" max="14858" width="12.7109375" style="237" customWidth="1"/>
    <col min="14859" max="15104" width="9.140625" style="237"/>
    <col min="15105" max="15105" width="4.7109375" style="237" customWidth="1"/>
    <col min="15106" max="15106" width="52.7109375" style="237" customWidth="1"/>
    <col min="15107" max="15108" width="10.7109375" style="237" customWidth="1"/>
    <col min="15109" max="15109" width="12.7109375" style="237" customWidth="1"/>
    <col min="15110" max="15110" width="14.7109375" style="237" customWidth="1"/>
    <col min="15111" max="15111" width="6.7109375" style="237" customWidth="1"/>
    <col min="15112" max="15112" width="14.7109375" style="237" customWidth="1"/>
    <col min="15113" max="15113" width="16.7109375" style="237" customWidth="1"/>
    <col min="15114" max="15114" width="12.7109375" style="237" customWidth="1"/>
    <col min="15115" max="15360" width="9.140625" style="237"/>
    <col min="15361" max="15361" width="4.7109375" style="237" customWidth="1"/>
    <col min="15362" max="15362" width="52.7109375" style="237" customWidth="1"/>
    <col min="15363" max="15364" width="10.7109375" style="237" customWidth="1"/>
    <col min="15365" max="15365" width="12.7109375" style="237" customWidth="1"/>
    <col min="15366" max="15366" width="14.7109375" style="237" customWidth="1"/>
    <col min="15367" max="15367" width="6.7109375" style="237" customWidth="1"/>
    <col min="15368" max="15368" width="14.7109375" style="237" customWidth="1"/>
    <col min="15369" max="15369" width="16.7109375" style="237" customWidth="1"/>
    <col min="15370" max="15370" width="12.7109375" style="237" customWidth="1"/>
    <col min="15371" max="15616" width="9.140625" style="237"/>
    <col min="15617" max="15617" width="4.7109375" style="237" customWidth="1"/>
    <col min="15618" max="15618" width="52.7109375" style="237" customWidth="1"/>
    <col min="15619" max="15620" width="10.7109375" style="237" customWidth="1"/>
    <col min="15621" max="15621" width="12.7109375" style="237" customWidth="1"/>
    <col min="15622" max="15622" width="14.7109375" style="237" customWidth="1"/>
    <col min="15623" max="15623" width="6.7109375" style="237" customWidth="1"/>
    <col min="15624" max="15624" width="14.7109375" style="237" customWidth="1"/>
    <col min="15625" max="15625" width="16.7109375" style="237" customWidth="1"/>
    <col min="15626" max="15626" width="12.7109375" style="237" customWidth="1"/>
    <col min="15627" max="15872" width="9.140625" style="237"/>
    <col min="15873" max="15873" width="4.7109375" style="237" customWidth="1"/>
    <col min="15874" max="15874" width="52.7109375" style="237" customWidth="1"/>
    <col min="15875" max="15876" width="10.7109375" style="237" customWidth="1"/>
    <col min="15877" max="15877" width="12.7109375" style="237" customWidth="1"/>
    <col min="15878" max="15878" width="14.7109375" style="237" customWidth="1"/>
    <col min="15879" max="15879" width="6.7109375" style="237" customWidth="1"/>
    <col min="15880" max="15880" width="14.7109375" style="237" customWidth="1"/>
    <col min="15881" max="15881" width="16.7109375" style="237" customWidth="1"/>
    <col min="15882" max="15882" width="12.7109375" style="237" customWidth="1"/>
    <col min="15883" max="16128" width="9.140625" style="237"/>
    <col min="16129" max="16129" width="4.7109375" style="237" customWidth="1"/>
    <col min="16130" max="16130" width="52.7109375" style="237" customWidth="1"/>
    <col min="16131" max="16132" width="10.7109375" style="237" customWidth="1"/>
    <col min="16133" max="16133" width="12.7109375" style="237" customWidth="1"/>
    <col min="16134" max="16134" width="14.7109375" style="237" customWidth="1"/>
    <col min="16135" max="16135" width="6.7109375" style="237" customWidth="1"/>
    <col min="16136" max="16136" width="14.7109375" style="237" customWidth="1"/>
    <col min="16137" max="16137" width="16.7109375" style="237" customWidth="1"/>
    <col min="16138" max="16138" width="12.7109375" style="237" customWidth="1"/>
    <col min="16139" max="16384" width="9.140625" style="237"/>
  </cols>
  <sheetData>
    <row r="1" spans="1:10" ht="12.75" customHeight="1">
      <c r="B1" s="237"/>
      <c r="F1" s="238"/>
      <c r="J1" s="239" t="s">
        <v>507</v>
      </c>
    </row>
    <row r="2" spans="1:10" ht="24" customHeight="1">
      <c r="B2" s="328" t="s">
        <v>10</v>
      </c>
    </row>
    <row r="3" spans="1:10" ht="12.75" customHeight="1">
      <c r="B3" s="328"/>
    </row>
    <row r="4" spans="1:10" ht="12.75" customHeight="1">
      <c r="B4" s="328"/>
    </row>
    <row r="5" spans="1:10" ht="12.75" customHeight="1">
      <c r="B5" s="237"/>
      <c r="F5" s="601" t="s">
        <v>51</v>
      </c>
      <c r="G5" s="602" t="s">
        <v>52</v>
      </c>
    </row>
    <row r="6" spans="1:10" ht="20.100000000000001" customHeight="1">
      <c r="B6" s="560"/>
      <c r="C6" s="668" t="s">
        <v>49</v>
      </c>
    </row>
    <row r="7" spans="1:10" ht="12.75" customHeight="1" thickBot="1">
      <c r="B7" s="237"/>
    </row>
    <row r="8" spans="1:10" s="567" customFormat="1" ht="44.1" customHeight="1">
      <c r="A8" s="626" t="s">
        <v>14</v>
      </c>
      <c r="B8" s="504" t="s">
        <v>15</v>
      </c>
      <c r="C8" s="627" t="s">
        <v>16</v>
      </c>
      <c r="D8" s="627" t="s">
        <v>17</v>
      </c>
      <c r="E8" s="628" t="s">
        <v>2</v>
      </c>
      <c r="F8" s="629" t="s">
        <v>3</v>
      </c>
      <c r="G8" s="630" t="s">
        <v>0</v>
      </c>
      <c r="H8" s="629" t="s">
        <v>18</v>
      </c>
      <c r="I8" s="421" t="s">
        <v>19</v>
      </c>
      <c r="J8" s="345" t="s">
        <v>20</v>
      </c>
    </row>
    <row r="9" spans="1:10" s="577" customFormat="1" ht="12.75" customHeight="1" thickBot="1">
      <c r="A9" s="631"/>
      <c r="B9" s="569"/>
      <c r="C9" s="569"/>
      <c r="D9" s="569"/>
      <c r="E9" s="571" t="s">
        <v>4</v>
      </c>
      <c r="F9" s="572" t="s">
        <v>4</v>
      </c>
      <c r="G9" s="573" t="s">
        <v>5</v>
      </c>
      <c r="H9" s="574" t="s">
        <v>4</v>
      </c>
      <c r="I9" s="702"/>
      <c r="J9" s="632"/>
    </row>
    <row r="10" spans="1:10" s="311" customFormat="1" ht="24" customHeight="1" thickTop="1">
      <c r="A10" s="669">
        <v>1</v>
      </c>
      <c r="B10" s="170" t="s">
        <v>270</v>
      </c>
      <c r="C10" s="201" t="s">
        <v>54</v>
      </c>
      <c r="D10" s="202">
        <v>180</v>
      </c>
      <c r="E10" s="12"/>
      <c r="F10" s="31">
        <f>ROUND(E10*D10,2)</f>
        <v>0</v>
      </c>
      <c r="G10" s="726">
        <v>0.08</v>
      </c>
      <c r="H10" s="727">
        <f>ROUND(F10+F10*G10,2)</f>
        <v>0</v>
      </c>
      <c r="I10" s="795"/>
      <c r="J10" s="796"/>
    </row>
    <row r="11" spans="1:10" s="311" customFormat="1" ht="24" customHeight="1">
      <c r="A11" s="769">
        <v>2</v>
      </c>
      <c r="B11" s="52" t="s">
        <v>271</v>
      </c>
      <c r="C11" s="203" t="s">
        <v>54</v>
      </c>
      <c r="D11" s="191">
        <v>50</v>
      </c>
      <c r="E11" s="12"/>
      <c r="F11" s="31">
        <f t="shared" ref="F11:F27" si="0">ROUND(E11*D11,2)</f>
        <v>0</v>
      </c>
      <c r="G11" s="705">
        <v>0.08</v>
      </c>
      <c r="H11" s="727">
        <f t="shared" ref="H11:H23" si="1">ROUND(F11+F11*G11,2)</f>
        <v>0</v>
      </c>
      <c r="I11" s="797"/>
      <c r="J11" s="796"/>
    </row>
    <row r="12" spans="1:10" s="311" customFormat="1" ht="24" customHeight="1">
      <c r="A12" s="769">
        <v>3</v>
      </c>
      <c r="B12" s="52" t="s">
        <v>272</v>
      </c>
      <c r="C12" s="203" t="s">
        <v>54</v>
      </c>
      <c r="D12" s="191">
        <v>70</v>
      </c>
      <c r="E12" s="12"/>
      <c r="F12" s="31">
        <f t="shared" si="0"/>
        <v>0</v>
      </c>
      <c r="G12" s="705">
        <v>0.08</v>
      </c>
      <c r="H12" s="727">
        <f t="shared" si="1"/>
        <v>0</v>
      </c>
      <c r="I12" s="797"/>
      <c r="J12" s="796"/>
    </row>
    <row r="13" spans="1:10" s="311" customFormat="1" ht="24" customHeight="1">
      <c r="A13" s="769">
        <v>4</v>
      </c>
      <c r="B13" s="52" t="s">
        <v>273</v>
      </c>
      <c r="C13" s="203" t="s">
        <v>54</v>
      </c>
      <c r="D13" s="191">
        <v>550</v>
      </c>
      <c r="E13" s="12"/>
      <c r="F13" s="31">
        <f t="shared" si="0"/>
        <v>0</v>
      </c>
      <c r="G13" s="705">
        <v>0.08</v>
      </c>
      <c r="H13" s="727">
        <f t="shared" si="1"/>
        <v>0</v>
      </c>
      <c r="I13" s="797"/>
      <c r="J13" s="796"/>
    </row>
    <row r="14" spans="1:10" s="311" customFormat="1" ht="24" customHeight="1">
      <c r="A14" s="769">
        <v>5</v>
      </c>
      <c r="B14" s="52" t="s">
        <v>310</v>
      </c>
      <c r="C14" s="203" t="s">
        <v>54</v>
      </c>
      <c r="D14" s="191">
        <v>1400</v>
      </c>
      <c r="E14" s="12"/>
      <c r="F14" s="31">
        <f t="shared" si="0"/>
        <v>0</v>
      </c>
      <c r="G14" s="705">
        <v>0.08</v>
      </c>
      <c r="H14" s="727">
        <f t="shared" si="1"/>
        <v>0</v>
      </c>
      <c r="I14" s="797"/>
      <c r="J14" s="796"/>
    </row>
    <row r="15" spans="1:10" s="311" customFormat="1" ht="24" customHeight="1">
      <c r="A15" s="769">
        <v>6</v>
      </c>
      <c r="B15" s="52" t="s">
        <v>311</v>
      </c>
      <c r="C15" s="203" t="s">
        <v>54</v>
      </c>
      <c r="D15" s="191">
        <v>5</v>
      </c>
      <c r="E15" s="12"/>
      <c r="F15" s="31">
        <f t="shared" si="0"/>
        <v>0</v>
      </c>
      <c r="G15" s="705">
        <v>0.08</v>
      </c>
      <c r="H15" s="727">
        <f t="shared" si="1"/>
        <v>0</v>
      </c>
      <c r="I15" s="797"/>
      <c r="J15" s="796"/>
    </row>
    <row r="16" spans="1:10" s="311" customFormat="1" ht="24" customHeight="1">
      <c r="A16" s="769">
        <v>7</v>
      </c>
      <c r="B16" s="52" t="s">
        <v>169</v>
      </c>
      <c r="C16" s="203" t="s">
        <v>54</v>
      </c>
      <c r="D16" s="191">
        <v>120</v>
      </c>
      <c r="E16" s="12"/>
      <c r="F16" s="31">
        <f t="shared" si="0"/>
        <v>0</v>
      </c>
      <c r="G16" s="705">
        <v>0.08</v>
      </c>
      <c r="H16" s="727">
        <f t="shared" si="1"/>
        <v>0</v>
      </c>
      <c r="I16" s="797"/>
      <c r="J16" s="796"/>
    </row>
    <row r="17" spans="1:10" s="311" customFormat="1" ht="24" customHeight="1">
      <c r="A17" s="769">
        <v>8</v>
      </c>
      <c r="B17" s="52" t="s">
        <v>170</v>
      </c>
      <c r="C17" s="203" t="s">
        <v>54</v>
      </c>
      <c r="D17" s="191">
        <v>700</v>
      </c>
      <c r="E17" s="12"/>
      <c r="F17" s="31">
        <f t="shared" si="0"/>
        <v>0</v>
      </c>
      <c r="G17" s="705">
        <v>0.08</v>
      </c>
      <c r="H17" s="727">
        <f t="shared" si="1"/>
        <v>0</v>
      </c>
      <c r="I17" s="797"/>
      <c r="J17" s="796"/>
    </row>
    <row r="18" spans="1:10" s="311" customFormat="1" ht="24" customHeight="1">
      <c r="A18" s="769">
        <v>9</v>
      </c>
      <c r="B18" s="52" t="s">
        <v>171</v>
      </c>
      <c r="C18" s="203" t="s">
        <v>54</v>
      </c>
      <c r="D18" s="191">
        <v>700</v>
      </c>
      <c r="E18" s="12"/>
      <c r="F18" s="31">
        <f t="shared" si="0"/>
        <v>0</v>
      </c>
      <c r="G18" s="705">
        <v>0.08</v>
      </c>
      <c r="H18" s="727">
        <f t="shared" si="1"/>
        <v>0</v>
      </c>
      <c r="I18" s="797"/>
      <c r="J18" s="796"/>
    </row>
    <row r="19" spans="1:10" s="311" customFormat="1" ht="24" customHeight="1">
      <c r="A19" s="769">
        <v>10</v>
      </c>
      <c r="B19" s="52" t="s">
        <v>172</v>
      </c>
      <c r="C19" s="203" t="s">
        <v>54</v>
      </c>
      <c r="D19" s="191">
        <v>600</v>
      </c>
      <c r="E19" s="12"/>
      <c r="F19" s="31">
        <f t="shared" si="0"/>
        <v>0</v>
      </c>
      <c r="G19" s="705">
        <v>0.08</v>
      </c>
      <c r="H19" s="727">
        <f t="shared" si="1"/>
        <v>0</v>
      </c>
      <c r="I19" s="797"/>
      <c r="J19" s="796"/>
    </row>
    <row r="20" spans="1:10" s="311" customFormat="1" ht="24" customHeight="1">
      <c r="A20" s="769">
        <v>11</v>
      </c>
      <c r="B20" s="52" t="s">
        <v>173</v>
      </c>
      <c r="C20" s="203" t="s">
        <v>54</v>
      </c>
      <c r="D20" s="191">
        <v>800</v>
      </c>
      <c r="E20" s="12"/>
      <c r="F20" s="31">
        <f t="shared" si="0"/>
        <v>0</v>
      </c>
      <c r="G20" s="705">
        <v>0.08</v>
      </c>
      <c r="H20" s="727">
        <f t="shared" si="1"/>
        <v>0</v>
      </c>
      <c r="I20" s="797"/>
      <c r="J20" s="796"/>
    </row>
    <row r="21" spans="1:10" s="311" customFormat="1" ht="24" customHeight="1">
      <c r="A21" s="769">
        <v>12</v>
      </c>
      <c r="B21" s="204" t="s">
        <v>312</v>
      </c>
      <c r="C21" s="205" t="s">
        <v>21</v>
      </c>
      <c r="D21" s="206">
        <v>9000</v>
      </c>
      <c r="E21" s="27"/>
      <c r="F21" s="31">
        <f t="shared" si="0"/>
        <v>0</v>
      </c>
      <c r="G21" s="705">
        <v>0.08</v>
      </c>
      <c r="H21" s="417">
        <f t="shared" si="1"/>
        <v>0</v>
      </c>
      <c r="I21" s="797"/>
      <c r="J21" s="798"/>
    </row>
    <row r="22" spans="1:10" s="311" customFormat="1" ht="24" customHeight="1">
      <c r="A22" s="769">
        <v>13</v>
      </c>
      <c r="B22" s="52" t="s">
        <v>352</v>
      </c>
      <c r="C22" s="93" t="s">
        <v>21</v>
      </c>
      <c r="D22" s="207">
        <v>2000</v>
      </c>
      <c r="E22" s="12"/>
      <c r="F22" s="31">
        <f t="shared" si="0"/>
        <v>0</v>
      </c>
      <c r="G22" s="799">
        <v>0.08</v>
      </c>
      <c r="H22" s="800">
        <f t="shared" si="1"/>
        <v>0</v>
      </c>
      <c r="I22" s="795"/>
      <c r="J22" s="796"/>
    </row>
    <row r="23" spans="1:10" s="311" customFormat="1" ht="24" customHeight="1">
      <c r="A23" s="769">
        <v>14</v>
      </c>
      <c r="B23" s="52" t="s">
        <v>274</v>
      </c>
      <c r="C23" s="208" t="s">
        <v>54</v>
      </c>
      <c r="D23" s="209">
        <v>3300</v>
      </c>
      <c r="E23" s="32"/>
      <c r="F23" s="31">
        <f t="shared" si="0"/>
        <v>0</v>
      </c>
      <c r="G23" s="799">
        <v>0.08</v>
      </c>
      <c r="H23" s="800">
        <f t="shared" si="1"/>
        <v>0</v>
      </c>
      <c r="I23" s="795"/>
      <c r="J23" s="796"/>
    </row>
    <row r="24" spans="1:10" s="311" customFormat="1" ht="36" customHeight="1">
      <c r="A24" s="769">
        <v>15</v>
      </c>
      <c r="B24" s="52" t="s">
        <v>275</v>
      </c>
      <c r="C24" s="186" t="s">
        <v>21</v>
      </c>
      <c r="D24" s="210">
        <v>6000</v>
      </c>
      <c r="E24" s="12"/>
      <c r="F24" s="31">
        <f>ROUND(E24*D24,2)</f>
        <v>0</v>
      </c>
      <c r="G24" s="799">
        <v>0.08</v>
      </c>
      <c r="H24" s="801">
        <f t="shared" ref="H24:H31" si="2">ROUND(F24+F24*G24,2)</f>
        <v>0</v>
      </c>
      <c r="I24" s="795"/>
      <c r="J24" s="796"/>
    </row>
    <row r="25" spans="1:10" s="311" customFormat="1" ht="24" customHeight="1">
      <c r="A25" s="802">
        <v>16</v>
      </c>
      <c r="B25" s="52" t="s">
        <v>276</v>
      </c>
      <c r="C25" s="186" t="s">
        <v>277</v>
      </c>
      <c r="D25" s="210">
        <v>10</v>
      </c>
      <c r="E25" s="12"/>
      <c r="F25" s="33">
        <f>ROUND(E25*D25,2)</f>
        <v>0</v>
      </c>
      <c r="G25" s="799">
        <v>0.08</v>
      </c>
      <c r="H25" s="801">
        <f t="shared" si="2"/>
        <v>0</v>
      </c>
      <c r="I25" s="803"/>
      <c r="J25" s="804"/>
    </row>
    <row r="26" spans="1:10" s="311" customFormat="1" ht="24" customHeight="1">
      <c r="A26" s="805">
        <v>17</v>
      </c>
      <c r="B26" s="52" t="s">
        <v>174</v>
      </c>
      <c r="C26" s="211" t="s">
        <v>21</v>
      </c>
      <c r="D26" s="20">
        <v>40000</v>
      </c>
      <c r="E26" s="12"/>
      <c r="F26" s="34">
        <f>ROUND(E26*D26,2)</f>
        <v>0</v>
      </c>
      <c r="G26" s="799">
        <v>0.08</v>
      </c>
      <c r="H26" s="801">
        <f t="shared" si="2"/>
        <v>0</v>
      </c>
      <c r="I26" s="806"/>
      <c r="J26" s="807"/>
    </row>
    <row r="27" spans="1:10" s="311" customFormat="1" ht="36" customHeight="1">
      <c r="A27" s="769">
        <v>18</v>
      </c>
      <c r="B27" s="204" t="s">
        <v>55</v>
      </c>
      <c r="C27" s="212" t="s">
        <v>21</v>
      </c>
      <c r="D27" s="2">
        <v>5000</v>
      </c>
      <c r="E27" s="27"/>
      <c r="F27" s="31">
        <f t="shared" si="0"/>
        <v>0</v>
      </c>
      <c r="G27" s="799">
        <v>0.08</v>
      </c>
      <c r="H27" s="801">
        <f t="shared" si="2"/>
        <v>0</v>
      </c>
      <c r="I27" s="795"/>
      <c r="J27" s="796"/>
    </row>
    <row r="28" spans="1:10" s="311" customFormat="1" ht="48" customHeight="1">
      <c r="A28" s="769">
        <v>19</v>
      </c>
      <c r="B28" s="52" t="s">
        <v>313</v>
      </c>
      <c r="C28" s="213" t="s">
        <v>21</v>
      </c>
      <c r="D28" s="26">
        <v>500</v>
      </c>
      <c r="E28" s="12"/>
      <c r="F28" s="31">
        <f>ROUND(E28*D28,2)</f>
        <v>0</v>
      </c>
      <c r="G28" s="799">
        <v>0.08</v>
      </c>
      <c r="H28" s="808">
        <f t="shared" si="2"/>
        <v>0</v>
      </c>
      <c r="I28" s="795"/>
      <c r="J28" s="809"/>
    </row>
    <row r="29" spans="1:10" s="311" customFormat="1" ht="48" customHeight="1">
      <c r="A29" s="783">
        <v>20</v>
      </c>
      <c r="B29" s="204" t="s">
        <v>278</v>
      </c>
      <c r="C29" s="214" t="s">
        <v>21</v>
      </c>
      <c r="D29" s="35">
        <v>1500</v>
      </c>
      <c r="E29" s="27"/>
      <c r="F29" s="36">
        <f>ROUND(E29*D29,2)</f>
        <v>0</v>
      </c>
      <c r="G29" s="810">
        <v>0.08</v>
      </c>
      <c r="H29" s="811">
        <f t="shared" si="2"/>
        <v>0</v>
      </c>
      <c r="I29" s="812"/>
      <c r="J29" s="813"/>
    </row>
    <row r="30" spans="1:10" s="311" customFormat="1" ht="24" customHeight="1">
      <c r="A30" s="805">
        <v>21</v>
      </c>
      <c r="B30" s="52" t="s">
        <v>349</v>
      </c>
      <c r="C30" s="213" t="s">
        <v>21</v>
      </c>
      <c r="D30" s="26">
        <v>200</v>
      </c>
      <c r="E30" s="12"/>
      <c r="F30" s="37">
        <f>ROUND(E30*D30,2)</f>
        <v>0</v>
      </c>
      <c r="G30" s="810">
        <v>0.08</v>
      </c>
      <c r="H30" s="811">
        <f t="shared" si="2"/>
        <v>0</v>
      </c>
      <c r="I30" s="814"/>
      <c r="J30" s="815"/>
    </row>
    <row r="31" spans="1:10" s="311" customFormat="1" ht="24" customHeight="1" thickBot="1">
      <c r="A31" s="789">
        <v>22</v>
      </c>
      <c r="B31" s="139" t="s">
        <v>350</v>
      </c>
      <c r="C31" s="215" t="s">
        <v>21</v>
      </c>
      <c r="D31" s="38">
        <v>4000</v>
      </c>
      <c r="E31" s="39"/>
      <c r="F31" s="40">
        <f>ROUND(E31*D31,2)</f>
        <v>0</v>
      </c>
      <c r="G31" s="816">
        <v>0.08</v>
      </c>
      <c r="H31" s="817">
        <f t="shared" si="2"/>
        <v>0</v>
      </c>
      <c r="I31" s="818"/>
      <c r="J31" s="819"/>
    </row>
    <row r="32" spans="1:10">
      <c r="D32" s="622"/>
      <c r="E32" s="623"/>
      <c r="F32" s="623"/>
      <c r="G32" s="623"/>
      <c r="H32" s="623"/>
    </row>
    <row r="33" spans="2:10" ht="15.75">
      <c r="C33" s="237"/>
      <c r="D33" s="622"/>
      <c r="E33" s="420" t="s">
        <v>1</v>
      </c>
      <c r="F33" s="420">
        <f>SUM(F10:F31)</f>
        <v>0</v>
      </c>
      <c r="G33" s="624"/>
      <c r="H33" s="420">
        <f>SUM(H10:H29)</f>
        <v>0</v>
      </c>
    </row>
    <row r="36" spans="2:10">
      <c r="B36" s="301" t="s">
        <v>44</v>
      </c>
    </row>
    <row r="37" spans="2:10">
      <c r="B37" s="301"/>
    </row>
    <row r="38" spans="2:10" ht="48" customHeight="1">
      <c r="B38" s="1043" t="s">
        <v>444</v>
      </c>
      <c r="C38" s="1043"/>
      <c r="D38" s="1043"/>
      <c r="E38" s="1043"/>
      <c r="F38" s="1043"/>
      <c r="G38" s="1043"/>
      <c r="H38" s="1043"/>
      <c r="I38" s="1043"/>
      <c r="J38" s="1043"/>
    </row>
    <row r="39" spans="2:10">
      <c r="B39" s="301"/>
    </row>
    <row r="40" spans="2:10" ht="62.25" customHeight="1">
      <c r="B40" s="1043" t="s">
        <v>445</v>
      </c>
      <c r="C40" s="1053"/>
      <c r="D40" s="1053"/>
      <c r="E40" s="1053"/>
      <c r="F40" s="1053"/>
      <c r="G40" s="1053"/>
      <c r="H40" s="1053"/>
      <c r="I40" s="1053"/>
      <c r="J40" s="1053"/>
    </row>
    <row r="41" spans="2:10">
      <c r="B41" s="301"/>
    </row>
    <row r="42" spans="2:10" ht="48" customHeight="1">
      <c r="B42" s="1043" t="s">
        <v>446</v>
      </c>
      <c r="C42" s="1041"/>
      <c r="D42" s="1041"/>
      <c r="E42" s="1041"/>
      <c r="F42" s="1041"/>
      <c r="G42" s="1041"/>
      <c r="H42" s="1041"/>
      <c r="I42" s="1041"/>
      <c r="J42" s="1041"/>
    </row>
    <row r="43" spans="2:10">
      <c r="B43" s="301"/>
    </row>
    <row r="44" spans="2:10" ht="48" customHeight="1">
      <c r="B44" s="1043" t="s">
        <v>447</v>
      </c>
      <c r="C44" s="1041"/>
      <c r="D44" s="1041"/>
      <c r="E44" s="1041"/>
      <c r="F44" s="1041"/>
      <c r="G44" s="1041"/>
      <c r="H44" s="1041"/>
      <c r="I44" s="1041"/>
      <c r="J44" s="1041"/>
    </row>
    <row r="45" spans="2:10">
      <c r="B45" s="301"/>
    </row>
    <row r="46" spans="2:10" ht="48" customHeight="1">
      <c r="B46" s="1043" t="s">
        <v>448</v>
      </c>
      <c r="C46" s="1041"/>
      <c r="D46" s="1041"/>
      <c r="E46" s="1041"/>
      <c r="F46" s="1041"/>
      <c r="G46" s="1041"/>
      <c r="H46" s="1041"/>
      <c r="I46" s="1041"/>
      <c r="J46" s="1041"/>
    </row>
    <row r="48" spans="2:10" ht="41.25" customHeight="1">
      <c r="B48" s="1047" t="s">
        <v>449</v>
      </c>
      <c r="C48" s="1047"/>
      <c r="D48" s="1047"/>
      <c r="E48" s="1047"/>
      <c r="F48" s="1047"/>
      <c r="G48" s="1047"/>
      <c r="H48" s="1047"/>
      <c r="I48" s="1047"/>
      <c r="J48" s="1047"/>
    </row>
    <row r="49" spans="2:10">
      <c r="B49" s="301"/>
    </row>
    <row r="50" spans="2:10" ht="78" customHeight="1">
      <c r="B50" s="1043" t="s">
        <v>450</v>
      </c>
      <c r="C50" s="1053"/>
      <c r="D50" s="1053"/>
      <c r="E50" s="1053"/>
      <c r="F50" s="1053"/>
      <c r="G50" s="1053"/>
      <c r="H50" s="1053"/>
      <c r="I50" s="1053"/>
      <c r="J50" s="1053"/>
    </row>
    <row r="51" spans="2:10">
      <c r="B51" s="301"/>
    </row>
    <row r="52" spans="2:10">
      <c r="B52" s="301"/>
    </row>
  </sheetData>
  <mergeCells count="7">
    <mergeCell ref="B50:J50"/>
    <mergeCell ref="B48:J48"/>
    <mergeCell ref="B38:J38"/>
    <mergeCell ref="B42:J42"/>
    <mergeCell ref="B40:J40"/>
    <mergeCell ref="B44:J44"/>
    <mergeCell ref="B46:J46"/>
  </mergeCells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Zad. 1</vt:lpstr>
      <vt:lpstr>Zad. 2</vt:lpstr>
      <vt:lpstr>Zad. 3</vt:lpstr>
      <vt:lpstr>Zad. 4</vt:lpstr>
      <vt:lpstr>Zad. 5</vt:lpstr>
      <vt:lpstr>Zad. 6</vt:lpstr>
      <vt:lpstr>Zad. 7</vt:lpstr>
      <vt:lpstr>Zad. 8</vt:lpstr>
      <vt:lpstr>Zad. 9</vt:lpstr>
      <vt:lpstr>Zad. 10</vt:lpstr>
      <vt:lpstr>Zad. 11</vt:lpstr>
      <vt:lpstr>Zad. 12</vt:lpstr>
      <vt:lpstr>Zad. 13</vt:lpstr>
      <vt:lpstr>Zad. 14</vt:lpstr>
      <vt:lpstr>Zad. 15</vt:lpstr>
      <vt:lpstr>Zad. 16</vt:lpstr>
      <vt:lpstr>Zad. 17</vt:lpstr>
      <vt:lpstr>Zad. 18</vt:lpstr>
      <vt:lpstr>Zad. 19</vt:lpstr>
      <vt:lpstr>Zad. 20</vt:lpstr>
      <vt:lpstr>Zad. 21</vt:lpstr>
      <vt:lpstr>Zad. 22</vt:lpstr>
      <vt:lpstr>Zad. 23</vt:lpstr>
      <vt:lpstr>Zad. 24</vt:lpstr>
      <vt:lpstr>Zestawienie wartości</vt:lpstr>
    </vt:vector>
  </TitlesOfParts>
  <Company>ZOZ w Łęczycy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Podstawa - JEDNORAZ. 2015</dc:title>
  <dc:subject>JEDNORAZ. 2015</dc:subject>
  <dc:creator>ZOZ w Łęczycy</dc:creator>
  <cp:lastModifiedBy>ZOZ w Łęczycy</cp:lastModifiedBy>
  <cp:lastPrinted>2021-01-07T21:23:19Z</cp:lastPrinted>
  <dcterms:created xsi:type="dcterms:W3CDTF">2002-03-25T11:42:54Z</dcterms:created>
  <dcterms:modified xsi:type="dcterms:W3CDTF">2021-01-07T21:52:30Z</dcterms:modified>
</cp:coreProperties>
</file>